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40" windowWidth="15600" windowHeight="995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<sst xmlns="http://schemas.openxmlformats.org/spreadsheetml/2006/main" count="68" uniqueCount="68">
  <si>
    <t>Etape 1</t>
  </si>
  <si>
    <t>O</t>
  </si>
  <si>
    <t>N</t>
  </si>
  <si>
    <t>Résultats</t>
  </si>
  <si>
    <t>Etape 2</t>
  </si>
  <si>
    <t>Etape 3</t>
  </si>
  <si>
    <t>Total "OUI"</t>
  </si>
  <si>
    <t>Total "NON"</t>
  </si>
  <si>
    <t>Total "J"</t>
  </si>
  <si>
    <t>Total "3"</t>
  </si>
  <si>
    <t>Total "4"</t>
  </si>
  <si>
    <t>Commentaires</t>
  </si>
  <si>
    <t>Total "1"</t>
  </si>
  <si>
    <t>Total "2"</t>
  </si>
  <si>
    <t>Total "S"</t>
  </si>
  <si>
    <t>Total "M"</t>
  </si>
  <si>
    <t>Si oui, quelle a été la fréquence de réalisation ?</t>
  </si>
  <si>
    <t>DEMARCHE CQP VAE</t>
  </si>
  <si>
    <t>J</t>
  </si>
  <si>
    <t>S</t>
  </si>
  <si>
    <t>M</t>
  </si>
  <si>
    <t>CODE</t>
  </si>
  <si>
    <t>ETAPE 1</t>
  </si>
  <si>
    <t>ETAPE 2</t>
  </si>
  <si>
    <t>ETAPE 3</t>
  </si>
  <si>
    <t>Nom :</t>
  </si>
  <si>
    <t xml:space="preserve">Prénom : </t>
  </si>
  <si>
    <t>O : oui
N : non</t>
  </si>
  <si>
    <t>1 : ne sais pas faire
2 : besoin d'aide
3 : autonome
4 : sais démontrer</t>
  </si>
  <si>
    <t>AUTO-POSITIONNEMENT</t>
  </si>
  <si>
    <t>J : tous les jours
S : 1 fois par semaine
M : 1 fois par mois</t>
  </si>
  <si>
    <t xml:space="preserve">Blocs et compétences associées </t>
  </si>
  <si>
    <t>Ai-je déjà exercé cette compétences ?</t>
  </si>
  <si>
    <t>Quel est votre degré de maîtrise ?</t>
  </si>
  <si>
    <t>C1.1</t>
  </si>
  <si>
    <t>C1.2</t>
  </si>
  <si>
    <t>C2.1</t>
  </si>
  <si>
    <t>C2.2</t>
  </si>
  <si>
    <t>C3.1</t>
  </si>
  <si>
    <t>C3.2</t>
  </si>
  <si>
    <t>CQP transverses – Filière alimentaire</t>
  </si>
  <si>
    <t>Conducteur de machines</t>
  </si>
  <si>
    <t xml:space="preserve">Bloc de compétences 1 : Préparer les opérations de production dans son champ d’intervention </t>
  </si>
  <si>
    <t xml:space="preserve">Contrôler l'état de fonctionnement de l’installation et / ou l’équipement de production pour assurer une exécution conforme aux ordres de production, et aux normes et consignes en vigueur en matière d’hygiène et de sécurité. </t>
  </si>
  <si>
    <t xml:space="preserve">Paramétrer l’installation et / ou l’équipement de production, en sélectionnant les données et / ou outils de production appropriés, pour assurer une exécution conforme aux ordres de production, et aux normes et consignes en vigueur en matière d’hygiène, d’environnement et de sécurité. </t>
  </si>
  <si>
    <t>C1.3</t>
  </si>
  <si>
    <t>Approvisionner l’installation et / ou l’équipement de production en matières premières, consommables et produits selon les règles et consignes de l’entreprise, pour assurer une exécution conforme aux ordres de production et aux normes et consignes de qualité, quantité, hygiène et santé</t>
  </si>
  <si>
    <t>C1.4</t>
  </si>
  <si>
    <t xml:space="preserve">Réaliser les opérations de nettoyage et de rangement relevant de son poste, pour maintenir en état de fonctionnement et d’opérationnalité l’installation et / ou l’équipement de production et / ou son  poste de travail, conformément aux normes et consignes en matière en d’hygiène, d’environnement et de sécurité. </t>
  </si>
  <si>
    <t xml:space="preserve">Bloc de compétences 2 : Réaliser les opérations de production de son champ d'intervention sur une ou plusieurs machine(s) </t>
  </si>
  <si>
    <t>Réaliser la mise en route ou l'arrêt de la ou des machine(s) en tenant compte des contraintes techniques et des normes et consignes d'hygiène et de sécurité, pour assurer la conformité des opérations de production.</t>
  </si>
  <si>
    <t>Contrôler la qualité de la production pour garantir sa conformité par rapport aux cahiers des charges de production, et aux normes et consignes de sécurité et d’hygiène en vigueur.</t>
  </si>
  <si>
    <t>Régler la ou les machine(s) suite à une passation des consignes lors d'un changement de poste ou en cas de dérive ou de changement de production, en respectant les procédures d’hygiène, de santé et de sécurité,  pour assurer la réalisation conforme de la production sans incident et dans une logique de rationalisation des pertes.</t>
  </si>
  <si>
    <t>C2.3</t>
  </si>
  <si>
    <t>Bloc de compétences 3 : Assurer le suivi et la surveillance des opérations sur une ou plusieurs machine(s)</t>
  </si>
  <si>
    <t>Surveiller les paramètres de fonctionnement d'une ou de plusieurs machine(s) (température, pression, débit ...) pour garantir la conformité de la production par rapport aux ordres de production.</t>
  </si>
  <si>
    <t>Transmettre les informations de suivi de production (écarts, évènements notables, dysfonctionnements, etc.) à sa hiérarchie ou un homologue, en utilisant les outils adaptés pour assurer une traçabilité des opérations.</t>
  </si>
  <si>
    <t>C3.3</t>
  </si>
  <si>
    <t>Proposer des améliorations dans le périmètre de son poste ou participer à des démarches d'amélioration du processus et / ou du poste de travail, pour optimiser la quantité et la qualité de la production.</t>
  </si>
  <si>
    <t xml:space="preserve">Bloc de compétences 4 : Entretenir et maintenir les installations  (Maintenance 1er niveau) </t>
  </si>
  <si>
    <t>C4.1</t>
  </si>
  <si>
    <t>C4.2</t>
  </si>
  <si>
    <t>C4.3</t>
  </si>
  <si>
    <t>C4.4</t>
  </si>
  <si>
    <t xml:space="preserve">Détecter les anomalies de l’installation en s’aidant le cas échéant de fiches de pré-diagnostics pour établir un premier diagnostic </t>
  </si>
  <si>
    <t>Surveiller l’état des pièces apparentes de l’installation et selon le cas alerter ou intervenir sur ces éléments défectueux dans le cadre des consignes définies.</t>
  </si>
  <si>
    <t>Rendre compte des anomalies et dysfonctionnements de l’installation en respectant les procédures de communication définies (orale, écrite, numérique…) pour contribuer à l’amélioration du fonctionnement de l’outil de production.</t>
  </si>
  <si>
    <t xml:space="preserve">Réaliser des opérations de maintenance de 1er niveau en s’appuyant sur des procédures et méthodes en vigueur dans le respect des règles d’hygiène et de sécurité pour la remise en service de l’installation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</si>
</sst>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60">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23"/>
      <name val="Calibri"/>
      <family val="2"/>
    </font>
    <font>
      <sz val="10"/>
      <color indexed="8"/>
      <name val="Calibri"/>
      <family val="2"/>
    </font>
    <font>
      <sz val="10"/>
      <color indexed="8"/>
      <name val="Arial Narrow"/>
      <family val="2"/>
    </font>
    <font>
      <sz val="10"/>
      <color indexed="8"/>
      <name val="Century Gothic"/>
      <family val="2"/>
    </font>
    <font>
      <i/>
      <sz val="7"/>
      <color indexed="8"/>
      <name val="Century Gothic"/>
      <family val="2"/>
    </font>
    <font>
      <b/>
      <sz val="10"/>
      <color indexed="9"/>
      <name val="Calibri"/>
      <family val="2"/>
    </font>
    <font>
      <b/>
      <sz val="10"/>
      <color indexed="56"/>
      <name val="Calibri"/>
      <family val="2"/>
    </font>
    <font>
      <sz val="10"/>
      <color indexed="56"/>
      <name val="Century Gothic"/>
      <family val="2"/>
    </font>
    <font>
      <b/>
      <sz val="10"/>
      <name val="Calibri"/>
      <family val="2"/>
    </font>
    <font>
      <b/>
      <sz val="10"/>
      <color indexed="10"/>
      <name val="Calibri"/>
      <family val="2"/>
    </font>
    <font>
      <b/>
      <sz val="10"/>
      <color indexed="8"/>
      <name val="Century Gothic"/>
      <family val="2"/>
    </font>
    <font>
      <b/>
      <sz val="10"/>
      <color indexed="10"/>
      <name val="Arial Narrow"/>
      <family val="2"/>
    </font>
    <font>
      <b/>
      <sz val="10"/>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tint="-0.4999699890613556"/>
      <name val="Calibri"/>
      <family val="2"/>
    </font>
    <font>
      <sz val="10"/>
      <color theme="1"/>
      <name val="Calibri"/>
      <family val="2"/>
    </font>
    <font>
      <sz val="10"/>
      <color theme="1"/>
      <name val="Arial Narrow"/>
      <family val="2"/>
    </font>
    <font>
      <sz val="10"/>
      <color theme="1"/>
      <name val="Century Gothic"/>
      <family val="2"/>
    </font>
    <font>
      <b/>
      <sz val="11"/>
      <color theme="1" tint="0.24998000264167786"/>
      <name val="Calibri"/>
      <family val="2"/>
    </font>
    <font>
      <i/>
      <sz val="7"/>
      <color theme="1"/>
      <name val="Century Gothic"/>
      <family val="2"/>
    </font>
    <font>
      <b/>
      <sz val="10"/>
      <color theme="0"/>
      <name val="Calibri"/>
      <family val="2"/>
    </font>
    <font>
      <b/>
      <sz val="10"/>
      <color theme="3"/>
      <name val="Calibri"/>
      <family val="2"/>
    </font>
    <font>
      <b/>
      <sz val="10"/>
      <color rgb="FFFF0000"/>
      <name val="Arial Narrow"/>
      <family val="2"/>
    </font>
    <font>
      <b/>
      <sz val="10"/>
      <color theme="1"/>
      <name val="Arial Narrow"/>
      <family val="2"/>
    </font>
    <font>
      <sz val="10"/>
      <color theme="3"/>
      <name val="Century Gothic"/>
      <family val="2"/>
    </font>
    <font>
      <b/>
      <sz val="10"/>
      <color theme="1"/>
      <name val="Century Gothic"/>
      <family val="2"/>
    </font>
    <font>
      <b/>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style="thin"/>
      <right/>
      <top/>
      <bottom/>
    </border>
    <border>
      <left/>
      <right style="thin"/>
      <top/>
      <bottom/>
    </border>
    <border>
      <left/>
      <right/>
      <top/>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2">
    <xf numFmtId="0" fontId="0" fillId="0" borderId="0" xfId="0" applyFont="1" applyAlignment="1">
      <alignment/>
    </xf>
    <xf numFmtId="0" fontId="47" fillId="0" borderId="0" xfId="0" applyFont="1" applyAlignment="1" applyProtection="1">
      <alignment/>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48" fillId="0" borderId="0" xfId="0" applyFont="1" applyAlignment="1" applyProtection="1">
      <alignment/>
      <protection locked="0"/>
    </xf>
    <xf numFmtId="0" fontId="49" fillId="0" borderId="0" xfId="0" applyFont="1" applyAlignment="1" applyProtection="1">
      <alignment/>
      <protection locked="0"/>
    </xf>
    <xf numFmtId="0" fontId="50" fillId="0" borderId="0" xfId="0" applyFont="1" applyAlignment="1" applyProtection="1">
      <alignment/>
      <protection locked="0"/>
    </xf>
    <xf numFmtId="0" fontId="49" fillId="0" borderId="10" xfId="0" applyFont="1" applyBorder="1" applyAlignment="1" applyProtection="1">
      <alignment horizontal="center" vertical="center"/>
      <protection locked="0"/>
    </xf>
    <xf numFmtId="0" fontId="49" fillId="0" borderId="0" xfId="0" applyFont="1" applyAlignment="1" applyProtection="1">
      <alignment vertical="top"/>
      <protection locked="0"/>
    </xf>
    <xf numFmtId="0" fontId="49" fillId="0" borderId="0" xfId="0" applyFont="1" applyAlignment="1" applyProtection="1">
      <alignment vertical="top" wrapText="1"/>
      <protection locked="0"/>
    </xf>
    <xf numFmtId="0" fontId="49" fillId="0" borderId="10" xfId="0" applyFont="1" applyBorder="1" applyAlignment="1" applyProtection="1">
      <alignment vertical="top"/>
      <protection/>
    </xf>
    <xf numFmtId="0" fontId="50" fillId="0" borderId="10" xfId="0" applyFont="1" applyBorder="1" applyAlignment="1" applyProtection="1">
      <alignment/>
      <protection/>
    </xf>
    <xf numFmtId="0" fontId="50" fillId="0" borderId="10" xfId="0" applyFont="1" applyBorder="1" applyAlignment="1" applyProtection="1">
      <alignment vertical="top" wrapText="1"/>
      <protection/>
    </xf>
    <xf numFmtId="0" fontId="46" fillId="0" borderId="0" xfId="0" applyFont="1" applyFill="1" applyAlignment="1" applyProtection="1">
      <alignment vertical="top"/>
      <protection locked="0"/>
    </xf>
    <xf numFmtId="0" fontId="46" fillId="0" borderId="0" xfId="0" applyFont="1" applyFill="1" applyAlignment="1" applyProtection="1">
      <alignment/>
      <protection locked="0"/>
    </xf>
    <xf numFmtId="0" fontId="51" fillId="33" borderId="0" xfId="0" applyFont="1" applyFill="1" applyAlignment="1" applyProtection="1">
      <alignment/>
      <protection/>
    </xf>
    <xf numFmtId="0" fontId="0" fillId="0" borderId="0" xfId="0" applyFont="1" applyAlignment="1" applyProtection="1">
      <alignment vertical="top" wrapText="1"/>
      <protection/>
    </xf>
    <xf numFmtId="0" fontId="52" fillId="0" borderId="10" xfId="0" applyFont="1" applyBorder="1" applyAlignment="1" applyProtection="1">
      <alignment vertical="top" wrapText="1"/>
      <protection/>
    </xf>
    <xf numFmtId="0" fontId="53" fillId="34" borderId="0" xfId="0" applyFont="1" applyFill="1" applyAlignment="1" applyProtection="1">
      <alignment vertical="top"/>
      <protection/>
    </xf>
    <xf numFmtId="0" fontId="49" fillId="2" borderId="10" xfId="0" applyFont="1" applyFill="1" applyBorder="1" applyAlignment="1" applyProtection="1">
      <alignment horizontal="left" vertical="center" wrapText="1"/>
      <protection/>
    </xf>
    <xf numFmtId="0" fontId="49" fillId="2" borderId="10" xfId="0" applyFont="1" applyFill="1" applyBorder="1" applyAlignment="1" applyProtection="1">
      <alignment horizontal="center" vertical="top"/>
      <protection/>
    </xf>
    <xf numFmtId="0" fontId="49" fillId="2" borderId="10" xfId="0" applyFont="1" applyFill="1" applyBorder="1" applyAlignment="1" applyProtection="1">
      <alignment vertical="top" wrapText="1"/>
      <protection/>
    </xf>
    <xf numFmtId="0" fontId="49" fillId="2" borderId="11" xfId="0" applyFont="1" applyFill="1" applyBorder="1" applyAlignment="1" applyProtection="1">
      <alignment horizontal="center" vertical="center" wrapText="1"/>
      <protection/>
    </xf>
    <xf numFmtId="0" fontId="49" fillId="2" borderId="12" xfId="0" applyFont="1" applyFill="1" applyBorder="1" applyAlignment="1" applyProtection="1">
      <alignment vertical="top"/>
      <protection/>
    </xf>
    <xf numFmtId="0" fontId="49" fillId="2" borderId="10" xfId="0" applyFont="1" applyFill="1" applyBorder="1" applyAlignment="1" applyProtection="1">
      <alignment vertical="top"/>
      <protection/>
    </xf>
    <xf numFmtId="0" fontId="49" fillId="2" borderId="13" xfId="0" applyFont="1" applyFill="1" applyBorder="1" applyAlignment="1" applyProtection="1">
      <alignment horizontal="center" vertical="center" wrapText="1"/>
      <protection/>
    </xf>
    <xf numFmtId="0" fontId="49" fillId="2" borderId="14" xfId="0" applyFont="1" applyFill="1" applyBorder="1" applyAlignment="1" applyProtection="1">
      <alignment vertical="top"/>
      <protection/>
    </xf>
    <xf numFmtId="0" fontId="49" fillId="2" borderId="15" xfId="0" applyFont="1" applyFill="1" applyBorder="1" applyAlignment="1" applyProtection="1">
      <alignment vertical="top" wrapText="1"/>
      <protection/>
    </xf>
    <xf numFmtId="0" fontId="49" fillId="2" borderId="16" xfId="0" applyFont="1" applyFill="1" applyBorder="1" applyAlignment="1" applyProtection="1">
      <alignment vertical="top" wrapText="1"/>
      <protection/>
    </xf>
    <xf numFmtId="0" fontId="54" fillId="0" borderId="0" xfId="0" applyFont="1" applyAlignment="1" applyProtection="1">
      <alignment/>
      <protection/>
    </xf>
    <xf numFmtId="0" fontId="55" fillId="2" borderId="11" xfId="0" applyFont="1" applyFill="1" applyBorder="1" applyAlignment="1" applyProtection="1">
      <alignment horizontal="left" vertical="center" wrapText="1"/>
      <protection/>
    </xf>
    <xf numFmtId="0" fontId="55" fillId="2" borderId="17" xfId="0" applyFont="1" applyFill="1" applyBorder="1" applyAlignment="1" applyProtection="1">
      <alignment horizontal="left" vertical="center" wrapText="1"/>
      <protection/>
    </xf>
    <xf numFmtId="0" fontId="55" fillId="2" borderId="12" xfId="0" applyFont="1" applyFill="1" applyBorder="1" applyAlignment="1" applyProtection="1">
      <alignment horizontal="left" vertical="center" wrapText="1"/>
      <protection/>
    </xf>
    <xf numFmtId="0" fontId="55" fillId="2" borderId="18" xfId="0" applyFont="1" applyFill="1" applyBorder="1" applyAlignment="1" applyProtection="1">
      <alignment horizontal="left" vertical="center" wrapText="1"/>
      <protection/>
    </xf>
    <xf numFmtId="0" fontId="55" fillId="2" borderId="0" xfId="0" applyFont="1" applyFill="1" applyBorder="1" applyAlignment="1" applyProtection="1">
      <alignment horizontal="left" vertical="center" wrapText="1"/>
      <protection/>
    </xf>
    <xf numFmtId="0" fontId="55" fillId="2" borderId="19" xfId="0" applyFont="1" applyFill="1" applyBorder="1" applyAlignment="1" applyProtection="1">
      <alignment horizontal="left" vertical="center" wrapText="1"/>
      <protection/>
    </xf>
    <xf numFmtId="0" fontId="55" fillId="2" borderId="13" xfId="0" applyFont="1" applyFill="1" applyBorder="1" applyAlignment="1" applyProtection="1">
      <alignment horizontal="left" vertical="center" wrapText="1"/>
      <protection/>
    </xf>
    <xf numFmtId="0" fontId="55" fillId="2" borderId="20" xfId="0" applyFont="1" applyFill="1" applyBorder="1" applyAlignment="1" applyProtection="1">
      <alignment horizontal="left" vertical="center" wrapText="1"/>
      <protection/>
    </xf>
    <xf numFmtId="0" fontId="55" fillId="2" borderId="14" xfId="0" applyFont="1" applyFill="1" applyBorder="1" applyAlignment="1" applyProtection="1">
      <alignment horizontal="left" vertical="center" wrapText="1"/>
      <protection/>
    </xf>
    <xf numFmtId="0" fontId="56" fillId="2" borderId="15" xfId="0" applyFont="1" applyFill="1" applyBorder="1" applyAlignment="1" applyProtection="1">
      <alignment horizontal="center" vertical="center" wrapText="1"/>
      <protection/>
    </xf>
    <xf numFmtId="0" fontId="56" fillId="2" borderId="16" xfId="0" applyFont="1" applyFill="1" applyBorder="1" applyAlignment="1" applyProtection="1">
      <alignment horizontal="center" vertical="center" wrapText="1"/>
      <protection/>
    </xf>
    <xf numFmtId="0" fontId="56" fillId="2" borderId="15" xfId="0" applyFont="1" applyFill="1" applyBorder="1" applyAlignment="1" applyProtection="1">
      <alignment horizontal="center" vertical="top" wrapText="1"/>
      <protection/>
    </xf>
    <xf numFmtId="0" fontId="56" fillId="2" borderId="16" xfId="0" applyFont="1" applyFill="1" applyBorder="1" applyAlignment="1" applyProtection="1">
      <alignment horizontal="center" vertical="top" wrapText="1"/>
      <protection/>
    </xf>
    <xf numFmtId="0" fontId="56" fillId="2" borderId="15" xfId="0" applyFont="1" applyFill="1" applyBorder="1" applyAlignment="1" applyProtection="1">
      <alignment horizontal="center"/>
      <protection/>
    </xf>
    <xf numFmtId="0" fontId="56" fillId="2" borderId="21" xfId="0" applyFont="1" applyFill="1" applyBorder="1" applyAlignment="1" applyProtection="1">
      <alignment horizontal="center"/>
      <protection/>
    </xf>
    <xf numFmtId="0" fontId="56" fillId="2" borderId="16" xfId="0" applyFont="1" applyFill="1" applyBorder="1" applyAlignment="1" applyProtection="1">
      <alignment horizontal="center"/>
      <protection/>
    </xf>
    <xf numFmtId="0" fontId="57" fillId="0" borderId="0" xfId="0" applyFont="1" applyAlignment="1" applyProtection="1">
      <alignment horizontal="center" vertical="top"/>
      <protection locked="0"/>
    </xf>
    <xf numFmtId="0" fontId="49" fillId="0" borderId="15" xfId="0" applyFont="1" applyBorder="1" applyAlignment="1" applyProtection="1">
      <alignment horizontal="left" vertical="top" wrapText="1"/>
      <protection/>
    </xf>
    <xf numFmtId="0" fontId="49" fillId="0" borderId="21" xfId="0" applyFont="1" applyBorder="1" applyAlignment="1" applyProtection="1">
      <alignment horizontal="left" vertical="top" wrapText="1"/>
      <protection/>
    </xf>
    <xf numFmtId="0" fontId="49" fillId="0" borderId="16" xfId="0" applyFont="1" applyBorder="1" applyAlignment="1" applyProtection="1">
      <alignment horizontal="left" vertical="top" wrapText="1"/>
      <protection/>
    </xf>
    <xf numFmtId="0" fontId="58" fillId="33" borderId="15" xfId="0" applyFont="1" applyFill="1" applyBorder="1" applyAlignment="1" applyProtection="1">
      <alignment horizontal="left" vertical="top"/>
      <protection/>
    </xf>
    <xf numFmtId="0" fontId="58" fillId="33" borderId="21" xfId="0" applyFont="1" applyFill="1" applyBorder="1" applyAlignment="1" applyProtection="1">
      <alignment horizontal="left" vertical="top"/>
      <protection/>
    </xf>
    <xf numFmtId="0" fontId="58" fillId="33" borderId="16" xfId="0" applyFont="1" applyFill="1" applyBorder="1" applyAlignment="1" applyProtection="1">
      <alignment horizontal="left" vertical="top"/>
      <protection/>
    </xf>
    <xf numFmtId="0" fontId="50" fillId="0" borderId="11" xfId="0" applyFont="1" applyBorder="1" applyAlignment="1" applyProtection="1">
      <alignment horizontal="center" vertical="center" wrapText="1"/>
      <protection/>
    </xf>
    <xf numFmtId="0" fontId="50" fillId="0" borderId="17" xfId="0" applyFont="1" applyBorder="1" applyAlignment="1" applyProtection="1">
      <alignment horizontal="center" vertical="center" wrapText="1"/>
      <protection/>
    </xf>
    <xf numFmtId="0" fontId="50" fillId="0" borderId="12" xfId="0" applyFont="1" applyBorder="1" applyAlignment="1" applyProtection="1">
      <alignment horizontal="center" vertical="center" wrapText="1"/>
      <protection/>
    </xf>
    <xf numFmtId="0" fontId="50" fillId="0" borderId="18"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19"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50" fillId="0" borderId="20" xfId="0" applyFont="1" applyBorder="1" applyAlignment="1" applyProtection="1">
      <alignment horizontal="center" vertical="center" wrapText="1"/>
      <protection/>
    </xf>
    <xf numFmtId="0" fontId="50" fillId="0" borderId="14" xfId="0" applyFont="1" applyBorder="1" applyAlignment="1" applyProtection="1">
      <alignment horizontal="center" vertical="center" wrapText="1"/>
      <protection/>
    </xf>
    <xf numFmtId="0" fontId="49" fillId="0" borderId="17"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57" fillId="0" borderId="0" xfId="0" applyFont="1" applyAlignment="1" applyProtection="1">
      <alignment horizontal="center" vertical="top"/>
      <protection/>
    </xf>
    <xf numFmtId="0" fontId="26" fillId="0" borderId="0" xfId="0" applyFont="1" applyAlignment="1" applyProtection="1">
      <alignment horizontal="center" vertical="top"/>
      <protection/>
    </xf>
    <xf numFmtId="0" fontId="59" fillId="0" borderId="0" xfId="0" applyFont="1" applyAlignment="1" applyProtection="1">
      <alignment horizontal="center" vertical="top"/>
      <protection/>
    </xf>
    <xf numFmtId="0" fontId="50" fillId="0" borderId="22" xfId="0" applyFont="1" applyBorder="1" applyAlignment="1" applyProtection="1">
      <alignment horizontal="center" vertical="center" wrapText="1"/>
      <protection/>
    </xf>
    <xf numFmtId="0" fontId="50" fillId="0" borderId="23" xfId="0" applyFont="1" applyBorder="1" applyAlignment="1" applyProtection="1">
      <alignment horizontal="center" vertical="center" wrapText="1"/>
      <protection/>
    </xf>
    <xf numFmtId="0" fontId="50" fillId="0" borderId="24" xfId="0" applyFont="1" applyBorder="1" applyAlignment="1" applyProtection="1">
      <alignment horizontal="center" vertical="center" wrapText="1"/>
      <protection/>
    </xf>
    <xf numFmtId="0" fontId="49" fillId="0" borderId="0" xfId="0" applyFont="1" applyAlignment="1" applyProtection="1">
      <alignmen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1">
      <pane ySplit="9" topLeftCell="A10" activePane="bottomLeft" state="frozen"/>
      <selection pane="topLeft" activeCell="A1" sqref="A1"/>
      <selection pane="bottomLeft" activeCell="A25" sqref="A25:IV25"/>
    </sheetView>
  </sheetViews>
  <sheetFormatPr defaultColWidth="11.421875" defaultRowHeight="15"/>
  <cols>
    <col min="1" max="1" width="9.00390625" style="8" customWidth="1"/>
    <col min="2" max="2" width="15.00390625" style="9" customWidth="1"/>
    <col min="3" max="4" width="16.140625" style="9" customWidth="1"/>
    <col min="5" max="6" width="15.00390625" style="9" customWidth="1"/>
    <col min="7" max="9" width="15.28125" style="5" customWidth="1"/>
    <col min="10" max="10" width="0" style="5" hidden="1" customWidth="1"/>
    <col min="11" max="16384" width="11.421875" style="5" customWidth="1"/>
  </cols>
  <sheetData>
    <row r="1" spans="1:9" s="4" customFormat="1" ht="14.25">
      <c r="A1" s="29" t="s">
        <v>40</v>
      </c>
      <c r="B1" s="16"/>
      <c r="C1" s="16"/>
      <c r="D1" s="16"/>
      <c r="E1" s="2"/>
      <c r="F1" s="2"/>
      <c r="G1" s="3"/>
      <c r="H1" s="18" t="s">
        <v>17</v>
      </c>
      <c r="I1" s="18"/>
    </row>
    <row r="2" spans="1:9" s="4" customFormat="1" ht="14.25">
      <c r="A2" s="1"/>
      <c r="B2" s="2"/>
      <c r="C2" s="2"/>
      <c r="D2" s="2"/>
      <c r="E2" s="2"/>
      <c r="F2" s="2"/>
      <c r="G2" s="3"/>
      <c r="H2" s="13"/>
      <c r="I2" s="14"/>
    </row>
    <row r="3" spans="1:9" s="4" customFormat="1" ht="14.25">
      <c r="A3" s="15" t="s">
        <v>25</v>
      </c>
      <c r="B3" s="63"/>
      <c r="C3" s="64"/>
      <c r="D3" s="64"/>
      <c r="E3" s="15" t="s">
        <v>26</v>
      </c>
      <c r="F3" s="63"/>
      <c r="G3" s="64"/>
      <c r="H3" s="13"/>
      <c r="I3" s="14"/>
    </row>
    <row r="4" spans="1:9" s="4" customFormat="1" ht="14.25">
      <c r="A4" s="3"/>
      <c r="B4" s="2"/>
      <c r="C4" s="2"/>
      <c r="D4" s="2"/>
      <c r="E4" s="2"/>
      <c r="F4" s="2"/>
      <c r="G4" s="3"/>
      <c r="H4" s="3"/>
      <c r="I4" s="3"/>
    </row>
    <row r="5" spans="1:9" s="4" customFormat="1" ht="12.75">
      <c r="A5" s="65" t="s">
        <v>29</v>
      </c>
      <c r="B5" s="65"/>
      <c r="C5" s="65"/>
      <c r="D5" s="65"/>
      <c r="E5" s="65"/>
      <c r="F5" s="65"/>
      <c r="G5" s="65"/>
      <c r="H5" s="65"/>
      <c r="I5" s="65"/>
    </row>
    <row r="6" spans="1:9" s="4" customFormat="1" ht="12.75">
      <c r="A6" s="66" t="s">
        <v>41</v>
      </c>
      <c r="B6" s="67"/>
      <c r="C6" s="67"/>
      <c r="D6" s="67"/>
      <c r="E6" s="67"/>
      <c r="F6" s="67"/>
      <c r="G6" s="67"/>
      <c r="H6" s="67"/>
      <c r="I6" s="67"/>
    </row>
    <row r="8" spans="1:9" ht="12.75">
      <c r="A8" s="68" t="s">
        <v>21</v>
      </c>
      <c r="B8" s="53" t="s">
        <v>31</v>
      </c>
      <c r="C8" s="54"/>
      <c r="D8" s="54"/>
      <c r="E8" s="54"/>
      <c r="F8" s="55"/>
      <c r="G8" s="11" t="s">
        <v>22</v>
      </c>
      <c r="H8" s="11" t="s">
        <v>23</v>
      </c>
      <c r="I8" s="11" t="s">
        <v>24</v>
      </c>
    </row>
    <row r="9" spans="1:9" ht="49.5">
      <c r="A9" s="69"/>
      <c r="B9" s="56"/>
      <c r="C9" s="57"/>
      <c r="D9" s="57"/>
      <c r="E9" s="57"/>
      <c r="F9" s="58"/>
      <c r="G9" s="12" t="s">
        <v>32</v>
      </c>
      <c r="H9" s="12" t="s">
        <v>16</v>
      </c>
      <c r="I9" s="12" t="s">
        <v>33</v>
      </c>
    </row>
    <row r="10" spans="1:9" ht="36">
      <c r="A10" s="70"/>
      <c r="B10" s="59"/>
      <c r="C10" s="60"/>
      <c r="D10" s="60"/>
      <c r="E10" s="60"/>
      <c r="F10" s="61"/>
      <c r="G10" s="17" t="s">
        <v>27</v>
      </c>
      <c r="H10" s="17" t="s">
        <v>30</v>
      </c>
      <c r="I10" s="17" t="s">
        <v>28</v>
      </c>
    </row>
    <row r="11" spans="1:9" s="6" customFormat="1" ht="12">
      <c r="A11" s="50" t="s">
        <v>42</v>
      </c>
      <c r="B11" s="51"/>
      <c r="C11" s="51"/>
      <c r="D11" s="51"/>
      <c r="E11" s="51"/>
      <c r="F11" s="51"/>
      <c r="G11" s="51"/>
      <c r="H11" s="51"/>
      <c r="I11" s="52"/>
    </row>
    <row r="12" spans="1:10" ht="28.5" customHeight="1">
      <c r="A12" s="10" t="s">
        <v>34</v>
      </c>
      <c r="B12" s="47" t="s">
        <v>43</v>
      </c>
      <c r="C12" s="48"/>
      <c r="D12" s="48"/>
      <c r="E12" s="48"/>
      <c r="F12" s="49"/>
      <c r="G12" s="7"/>
      <c r="H12" s="7"/>
      <c r="I12" s="7"/>
      <c r="J12" s="5">
        <f>COUNTBLANK(G12:G15)</f>
        <v>4</v>
      </c>
    </row>
    <row r="13" spans="1:9" ht="42" customHeight="1">
      <c r="A13" s="10" t="s">
        <v>35</v>
      </c>
      <c r="B13" s="47" t="s">
        <v>44</v>
      </c>
      <c r="C13" s="48"/>
      <c r="D13" s="48"/>
      <c r="E13" s="48"/>
      <c r="F13" s="49"/>
      <c r="G13" s="7"/>
      <c r="H13" s="7"/>
      <c r="I13" s="7"/>
    </row>
    <row r="14" spans="1:9" ht="40.5" customHeight="1">
      <c r="A14" s="10" t="s">
        <v>45</v>
      </c>
      <c r="B14" s="47" t="s">
        <v>46</v>
      </c>
      <c r="C14" s="48"/>
      <c r="D14" s="48"/>
      <c r="E14" s="48"/>
      <c r="F14" s="49"/>
      <c r="G14" s="7"/>
      <c r="H14" s="7"/>
      <c r="I14" s="7"/>
    </row>
    <row r="15" spans="1:9" ht="40.5" customHeight="1">
      <c r="A15" s="10" t="s">
        <v>47</v>
      </c>
      <c r="B15" s="47" t="s">
        <v>48</v>
      </c>
      <c r="C15" s="48"/>
      <c r="D15" s="48"/>
      <c r="E15" s="48"/>
      <c r="F15" s="49"/>
      <c r="G15" s="7"/>
      <c r="H15" s="7"/>
      <c r="I15" s="7"/>
    </row>
    <row r="16" spans="1:9" s="6" customFormat="1" ht="12">
      <c r="A16" s="50" t="s">
        <v>49</v>
      </c>
      <c r="B16" s="51"/>
      <c r="C16" s="51"/>
      <c r="D16" s="51"/>
      <c r="E16" s="51"/>
      <c r="F16" s="51"/>
      <c r="G16" s="51"/>
      <c r="H16" s="51"/>
      <c r="I16" s="52"/>
    </row>
    <row r="17" spans="1:10" ht="25.5" customHeight="1">
      <c r="A17" s="10" t="s">
        <v>36</v>
      </c>
      <c r="B17" s="47" t="s">
        <v>50</v>
      </c>
      <c r="C17" s="48"/>
      <c r="D17" s="48"/>
      <c r="E17" s="48"/>
      <c r="F17" s="49"/>
      <c r="G17" s="7"/>
      <c r="H17" s="7"/>
      <c r="I17" s="7"/>
      <c r="J17" s="5">
        <f>COUNTBLANK(G17:G19)</f>
        <v>3</v>
      </c>
    </row>
    <row r="18" spans="1:9" ht="27.75" customHeight="1">
      <c r="A18" s="10" t="s">
        <v>37</v>
      </c>
      <c r="B18" s="47" t="s">
        <v>51</v>
      </c>
      <c r="C18" s="48"/>
      <c r="D18" s="48"/>
      <c r="E18" s="48"/>
      <c r="F18" s="49"/>
      <c r="G18" s="7"/>
      <c r="H18" s="7"/>
      <c r="I18" s="7"/>
    </row>
    <row r="19" spans="1:9" ht="39" customHeight="1">
      <c r="A19" s="10" t="s">
        <v>53</v>
      </c>
      <c r="B19" s="47" t="s">
        <v>52</v>
      </c>
      <c r="C19" s="48"/>
      <c r="D19" s="48"/>
      <c r="E19" s="48"/>
      <c r="F19" s="49"/>
      <c r="G19" s="7"/>
      <c r="H19" s="7"/>
      <c r="I19" s="7"/>
    </row>
    <row r="20" spans="1:9" s="6" customFormat="1" ht="12">
      <c r="A20" s="50" t="s">
        <v>54</v>
      </c>
      <c r="B20" s="51"/>
      <c r="C20" s="51"/>
      <c r="D20" s="51"/>
      <c r="E20" s="51"/>
      <c r="F20" s="51"/>
      <c r="G20" s="51"/>
      <c r="H20" s="51"/>
      <c r="I20" s="52"/>
    </row>
    <row r="21" spans="1:10" s="71" customFormat="1" ht="28.5" customHeight="1">
      <c r="A21" s="10" t="s">
        <v>38</v>
      </c>
      <c r="B21" s="47" t="s">
        <v>55</v>
      </c>
      <c r="C21" s="48"/>
      <c r="D21" s="48"/>
      <c r="E21" s="48"/>
      <c r="F21" s="49"/>
      <c r="G21" s="7"/>
      <c r="H21" s="7"/>
      <c r="I21" s="7"/>
      <c r="J21" s="71">
        <f>COUNTBLANK(G21:G23)</f>
        <v>3</v>
      </c>
    </row>
    <row r="22" spans="1:9" ht="27" customHeight="1">
      <c r="A22" s="10" t="s">
        <v>39</v>
      </c>
      <c r="B22" s="47" t="s">
        <v>56</v>
      </c>
      <c r="C22" s="48"/>
      <c r="D22" s="48"/>
      <c r="E22" s="48"/>
      <c r="F22" s="49"/>
      <c r="G22" s="7"/>
      <c r="H22" s="7"/>
      <c r="I22" s="7"/>
    </row>
    <row r="23" spans="1:9" ht="30" customHeight="1">
      <c r="A23" s="10" t="s">
        <v>57</v>
      </c>
      <c r="B23" s="47" t="s">
        <v>58</v>
      </c>
      <c r="C23" s="48"/>
      <c r="D23" s="48"/>
      <c r="E23" s="48"/>
      <c r="F23" s="49"/>
      <c r="G23" s="7"/>
      <c r="H23" s="7"/>
      <c r="I23" s="7"/>
    </row>
    <row r="24" spans="1:9" s="6" customFormat="1" ht="12">
      <c r="A24" s="50" t="s">
        <v>59</v>
      </c>
      <c r="B24" s="51"/>
      <c r="C24" s="51"/>
      <c r="D24" s="51"/>
      <c r="E24" s="51"/>
      <c r="F24" s="51"/>
      <c r="G24" s="51"/>
      <c r="H24" s="51"/>
      <c r="I24" s="52"/>
    </row>
    <row r="25" spans="1:10" ht="28.5" customHeight="1">
      <c r="A25" s="10" t="s">
        <v>60</v>
      </c>
      <c r="B25" s="47" t="s">
        <v>64</v>
      </c>
      <c r="C25" s="48"/>
      <c r="D25" s="48"/>
      <c r="E25" s="48"/>
      <c r="F25" s="49"/>
      <c r="G25" s="7"/>
      <c r="H25" s="7"/>
      <c r="I25" s="7"/>
      <c r="J25" s="5">
        <f>COUNTBLANK(G25:G28)</f>
        <v>4</v>
      </c>
    </row>
    <row r="26" spans="1:9" ht="27" customHeight="1">
      <c r="A26" s="10" t="s">
        <v>61</v>
      </c>
      <c r="B26" s="47" t="s">
        <v>67</v>
      </c>
      <c r="C26" s="48"/>
      <c r="D26" s="48"/>
      <c r="E26" s="48"/>
      <c r="F26" s="49"/>
      <c r="G26" s="7"/>
      <c r="H26" s="7"/>
      <c r="I26" s="7"/>
    </row>
    <row r="27" spans="1:9" ht="25.5" customHeight="1">
      <c r="A27" s="10" t="s">
        <v>62</v>
      </c>
      <c r="B27" s="47" t="s">
        <v>65</v>
      </c>
      <c r="C27" s="48"/>
      <c r="D27" s="48"/>
      <c r="E27" s="48"/>
      <c r="F27" s="49"/>
      <c r="G27" s="7"/>
      <c r="H27" s="7"/>
      <c r="I27" s="7"/>
    </row>
    <row r="28" spans="1:9" ht="45" customHeight="1">
      <c r="A28" s="10" t="s">
        <v>63</v>
      </c>
      <c r="B28" s="47" t="s">
        <v>66</v>
      </c>
      <c r="C28" s="48"/>
      <c r="D28" s="48"/>
      <c r="E28" s="48"/>
      <c r="F28" s="49"/>
      <c r="G28" s="7"/>
      <c r="H28" s="7"/>
      <c r="I28" s="7"/>
    </row>
    <row r="29" spans="2:10" ht="12.75">
      <c r="B29" s="62"/>
      <c r="C29" s="62"/>
      <c r="D29" s="62"/>
      <c r="E29" s="62"/>
      <c r="F29" s="62"/>
      <c r="J29" s="5" t="e">
        <f>J12+J17+J21+J25+#REF!</f>
        <v>#REF!</v>
      </c>
    </row>
    <row r="30" spans="1:9" ht="12.75">
      <c r="A30" s="46" t="s">
        <v>3</v>
      </c>
      <c r="B30" s="46"/>
      <c r="C30" s="46"/>
      <c r="D30" s="46"/>
      <c r="E30" s="46"/>
      <c r="F30" s="46"/>
      <c r="G30" s="46"/>
      <c r="H30" s="46"/>
      <c r="I30" s="46"/>
    </row>
    <row r="31" spans="1:9" ht="12.75">
      <c r="A31" s="39" t="s">
        <v>0</v>
      </c>
      <c r="B31" s="40"/>
      <c r="C31" s="41" t="s">
        <v>4</v>
      </c>
      <c r="D31" s="42"/>
      <c r="E31" s="41" t="s">
        <v>5</v>
      </c>
      <c r="F31" s="42"/>
      <c r="G31" s="43" t="s">
        <v>11</v>
      </c>
      <c r="H31" s="44"/>
      <c r="I31" s="45"/>
    </row>
    <row r="32" spans="1:9" ht="12.75">
      <c r="A32" s="19" t="s">
        <v>6</v>
      </c>
      <c r="B32" s="20">
        <f>COUNTIF(G12:G28,"O")</f>
        <v>0</v>
      </c>
      <c r="C32" s="21" t="s">
        <v>8</v>
      </c>
      <c r="D32" s="20">
        <f>COUNTIF($H$12:$H$28,"J")</f>
        <v>0</v>
      </c>
      <c r="E32" s="21" t="s">
        <v>12</v>
      </c>
      <c r="F32" s="20">
        <f>COUNTIF($I$12:$I$28,"1")</f>
        <v>0</v>
      </c>
      <c r="G32" s="30">
        <f>IF(AND(B32=0,B33=0,D32=0,D33=0,D34=0,F32=0,F33=0,F34=0,F35=0),"",IF(AND(B32&gt;=22,D32&gt;=D34,F34&gt;=F32,F34&gt;=F33),"L'accès au CQP par la VAE peut être envisagé",IF(AND(B32&gt;=22,D33&gt;=D34,F35&gt;=F32,F35&gt;=F33),"L'accès au CQP par la VAE peut être envisagé","Il est préférable de s'orienter vers un autre mode d'accès au CQP que celui de la démarche par la VAE. Rapprochez-vous de l'organisme qui assure la recevabilité qui vous apportera ses conseils")))</f>
      </c>
      <c r="H32" s="31"/>
      <c r="I32" s="32"/>
    </row>
    <row r="33" spans="1:9" ht="12.75">
      <c r="A33" s="19" t="s">
        <v>7</v>
      </c>
      <c r="B33" s="20">
        <f>COUNTIF(G12:G28,"N")</f>
        <v>0</v>
      </c>
      <c r="C33" s="21" t="s">
        <v>14</v>
      </c>
      <c r="D33" s="20">
        <f>COUNTIF($H$12:$H$28,"S")</f>
        <v>0</v>
      </c>
      <c r="E33" s="21" t="s">
        <v>13</v>
      </c>
      <c r="F33" s="20">
        <f>COUNTIF($I$12:$I$28,"2")</f>
        <v>0</v>
      </c>
      <c r="G33" s="33"/>
      <c r="H33" s="34"/>
      <c r="I33" s="35"/>
    </row>
    <row r="34" spans="1:9" ht="12.75">
      <c r="A34" s="22"/>
      <c r="B34" s="23"/>
      <c r="C34" s="21" t="s">
        <v>15</v>
      </c>
      <c r="D34" s="20">
        <f>COUNTIF($H$12:$H$28,"M")</f>
        <v>0</v>
      </c>
      <c r="E34" s="24" t="s">
        <v>9</v>
      </c>
      <c r="F34" s="20">
        <f>COUNTIF($I$12:$I$28,"31")</f>
        <v>0</v>
      </c>
      <c r="G34" s="33"/>
      <c r="H34" s="34"/>
      <c r="I34" s="35"/>
    </row>
    <row r="35" spans="1:9" ht="12.75">
      <c r="A35" s="25"/>
      <c r="B35" s="26"/>
      <c r="C35" s="27"/>
      <c r="D35" s="28"/>
      <c r="E35" s="24" t="s">
        <v>10</v>
      </c>
      <c r="F35" s="20">
        <f>COUNTIF($I$12:$I$28,"4")</f>
        <v>0</v>
      </c>
      <c r="G35" s="36"/>
      <c r="H35" s="37"/>
      <c r="I35" s="38"/>
    </row>
    <row r="38" ht="12.75" hidden="1">
      <c r="A38" s="8" t="s">
        <v>1</v>
      </c>
    </row>
    <row r="39" ht="12.75" hidden="1">
      <c r="A39" s="8" t="s">
        <v>2</v>
      </c>
    </row>
    <row r="40" ht="12.75" hidden="1">
      <c r="A40" s="8" t="s">
        <v>18</v>
      </c>
    </row>
    <row r="41" ht="12.75" hidden="1">
      <c r="A41" s="8" t="s">
        <v>19</v>
      </c>
    </row>
    <row r="42" ht="12.75" hidden="1">
      <c r="A42" s="8" t="s">
        <v>20</v>
      </c>
    </row>
  </sheetData>
  <sheetProtection/>
  <mergeCells count="31">
    <mergeCell ref="B3:D3"/>
    <mergeCell ref="F3:G3"/>
    <mergeCell ref="B17:F17"/>
    <mergeCell ref="B18:F18"/>
    <mergeCell ref="B19:F19"/>
    <mergeCell ref="A5:I5"/>
    <mergeCell ref="A6:I6"/>
    <mergeCell ref="A11:I11"/>
    <mergeCell ref="A16:I16"/>
    <mergeCell ref="A8:A10"/>
    <mergeCell ref="B8:F10"/>
    <mergeCell ref="B12:F12"/>
    <mergeCell ref="B13:F13"/>
    <mergeCell ref="B14:F14"/>
    <mergeCell ref="B15:F15"/>
    <mergeCell ref="B29:F29"/>
    <mergeCell ref="B23:F23"/>
    <mergeCell ref="B22:F22"/>
    <mergeCell ref="B21:F21"/>
    <mergeCell ref="B28:F28"/>
    <mergeCell ref="A20:I20"/>
    <mergeCell ref="A24:I24"/>
    <mergeCell ref="B25:F25"/>
    <mergeCell ref="B26:F26"/>
    <mergeCell ref="B27:F27"/>
    <mergeCell ref="G32:I35"/>
    <mergeCell ref="A31:B31"/>
    <mergeCell ref="C31:D31"/>
    <mergeCell ref="E31:F31"/>
    <mergeCell ref="G31:I31"/>
    <mergeCell ref="A30:I30"/>
  </mergeCells>
  <dataValidations count="3">
    <dataValidation type="decimal" allowBlank="1" showInputMessage="1" showErrorMessage="1" prompt="Noter :&#10;1 pour &quot;je ne sais pas faire&quot;&#10;2 pour &quot;j'ai besoin d'aide pour faire&quot;&#10;3 &quot;je suis autonome sur cette activité&quot;&#10;4 pour &quot;je sais démontrer à quelqu'un d'autre&quot;" error="Noter seulement de 1 à 4" sqref="I12:I15 I17:I19 I21:I23 I25:I28">
      <formula1>1</formula1>
      <formula2>4</formula2>
    </dataValidation>
    <dataValidation type="list" allowBlank="1" showInputMessage="1" showErrorMessage="1" prompt="Sélectionner :&#10;O pour oui&#10;N pour non" error="Sélectionner O ou N" sqref="G12:G15 G17:G19 G21:G23 G25:G28">
      <formula1>$A$38:$A$39</formula1>
    </dataValidation>
    <dataValidation type="list" allowBlank="1" showInputMessage="1" showErrorMessage="1" prompt="Noter :&#10;J pour ts les jours&#10;S pour 1 fois par semaine&#10;M pour 1 fois par mois" error="Sélectionner uniquement J, S ou M" sqref="H12:H15 H17:H19 H21:H23 H25:H28">
      <formula1>$A$40:$A$42</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6" r:id="rId1"/>
  <headerFooter>
    <oddFooter>&amp;R&amp;10&amp;K01+034Page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Audrey_Amandine_Léa</dc:creator>
  <cp:keywords/>
  <dc:description/>
  <cp:lastModifiedBy>Christophe Tronel</cp:lastModifiedBy>
  <cp:lastPrinted>2015-03-26T14:36:30Z</cp:lastPrinted>
  <dcterms:created xsi:type="dcterms:W3CDTF">2009-10-09T20:59:42Z</dcterms:created>
  <dcterms:modified xsi:type="dcterms:W3CDTF">2022-05-12T14:36:26Z</dcterms:modified>
  <cp:category/>
  <cp:version/>
  <cp:contentType/>
  <cp:contentStatus/>
</cp:coreProperties>
</file>