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7" yWindow="32767" windowWidth="19416" windowHeight="10296" tabRatio="623" activeTab="0"/>
  </bookViews>
  <sheets>
    <sheet name="Page de garde" sheetId="1" r:id="rId1"/>
    <sheet name="Guide d'utilisation tuteur" sheetId="2" r:id="rId2"/>
    <sheet name="BC1" sheetId="3" r:id="rId3"/>
    <sheet name="BC2" sheetId="4" r:id="rId4"/>
    <sheet name="BC3" sheetId="5" r:id="rId5"/>
    <sheet name="BC4" sheetId="6" r:id="rId6"/>
    <sheet name="Grille 1ère évaluation" sheetId="7" r:id="rId7"/>
    <sheet name="Grille 2ème évaluation" sheetId="8" r:id="rId8"/>
    <sheet name="Grille synthèse globale" sheetId="9" r:id="rId9"/>
  </sheets>
  <definedNames>
    <definedName name="_xlnm.Print_Area" localSheetId="1">#N/A</definedName>
    <definedName name="_xlnm.Print_Area" localSheetId="0">#N/A</definedName>
  </definedNames>
  <calcPr fullCalcOnLoad="1"/>
</workbook>
</file>

<file path=xl/sharedStrings.xml><?xml version="1.0" encoding="utf-8"?>
<sst xmlns="http://schemas.openxmlformats.org/spreadsheetml/2006/main" count="367" uniqueCount="246">
  <si>
    <t>MOYENNE</t>
  </si>
  <si>
    <t>% atteinte des objectifs</t>
  </si>
  <si>
    <t>OBSERVATION</t>
  </si>
  <si>
    <t>ÉVALUATION</t>
  </si>
  <si>
    <t>MOYENS</t>
  </si>
  <si>
    <t>Seuil fixé par l’entreprise</t>
  </si>
  <si>
    <t>Le tuteur note ses observations.</t>
  </si>
  <si>
    <t>Candidat :</t>
  </si>
  <si>
    <t xml:space="preserve">Etape 1 - </t>
  </si>
  <si>
    <t xml:space="preserve">Seuil atteint  </t>
  </si>
  <si>
    <t>Indications d’organisation des moyens</t>
  </si>
  <si>
    <t>Le tuteur rédige des préconisations.</t>
  </si>
  <si>
    <t>% de maîtrise</t>
  </si>
  <si>
    <t>Synthèse des observations par le tuteur (1ère évaluation)</t>
  </si>
  <si>
    <t xml:space="preserve">Candidat </t>
  </si>
  <si>
    <t>Date</t>
  </si>
  <si>
    <t>Outil d'évaluation</t>
  </si>
  <si>
    <t>Etape 2 -</t>
  </si>
  <si>
    <t xml:space="preserve">Nom et prénom du candidat </t>
  </si>
  <si>
    <t>Date du jury</t>
  </si>
  <si>
    <t>Entreprise</t>
  </si>
  <si>
    <t>Lieu du jury</t>
  </si>
  <si>
    <t>Avis du jury</t>
  </si>
  <si>
    <t>Président de jury</t>
  </si>
  <si>
    <t>Représentant des organisations syndicales de salariés</t>
  </si>
  <si>
    <t>Nom</t>
  </si>
  <si>
    <t>Fonction</t>
  </si>
  <si>
    <t>Fédération</t>
  </si>
  <si>
    <t>Signature</t>
  </si>
  <si>
    <t>Décision de la Commission Paritaire</t>
  </si>
  <si>
    <t>ACTIVITÉS DU RÉFÉRENTIEL</t>
  </si>
  <si>
    <t>OUI = 1         NON = 0</t>
  </si>
  <si>
    <t>Les compétences regroupées par BLOCS</t>
  </si>
  <si>
    <t>Tuteur</t>
  </si>
  <si>
    <t>Résultats par bloc</t>
  </si>
  <si>
    <t>Représentant employeur</t>
  </si>
  <si>
    <t>CQP</t>
  </si>
  <si>
    <t>Grille d'observation et d'évaluation par le tuteur</t>
  </si>
  <si>
    <t>Indiquer ici le nom de l'entreprise ou du groupe de CQP</t>
  </si>
  <si>
    <t xml:space="preserve">Nom du candidat </t>
  </si>
  <si>
    <t>Filière Alimentaire</t>
  </si>
  <si>
    <t>COMPETENCES DU RÉFÉRENTIEL</t>
  </si>
  <si>
    <t>Caractéristiques de la situation professionnelle en entreprise, l'activité décrit les situations de travail, les tâches</t>
  </si>
  <si>
    <t>l'ensemble des ressources mobilisées (savoirs, savoir-faire, savoir-être) et de celles de son environnement dans des situations diverses pour exercer une activité en fonction d’objectifs à finalité professionnelle à atteindre</t>
  </si>
  <si>
    <t xml:space="preserve">Dates d'évaluation : 
</t>
  </si>
  <si>
    <t>Grille d'évaluation tuteur - BC 1</t>
  </si>
  <si>
    <t>niveau d'exigence fixé par l'entreprise qui permet de dire que l'indicateur est atteint (quantité ou un niveau qualitatif)</t>
  </si>
  <si>
    <t>Grille d'évaluation tuteur - BC2</t>
  </si>
  <si>
    <t>Grille d'évaluation tuteur - BC3</t>
  </si>
  <si>
    <t>Grille d'évaluation tuteur - BC4</t>
  </si>
  <si>
    <t>C1.2</t>
  </si>
  <si>
    <t>C1.1</t>
  </si>
  <si>
    <t>C1.3</t>
  </si>
  <si>
    <t>C1.4</t>
  </si>
  <si>
    <t>C1.5</t>
  </si>
  <si>
    <t>C2.1</t>
  </si>
  <si>
    <t>C2.2</t>
  </si>
  <si>
    <t>C2.3</t>
  </si>
  <si>
    <t>C2.4</t>
  </si>
  <si>
    <t>C2.5</t>
  </si>
  <si>
    <t>C3.1</t>
  </si>
  <si>
    <t>C3.2</t>
  </si>
  <si>
    <t>C3.3</t>
  </si>
  <si>
    <t>C3.4</t>
  </si>
  <si>
    <t>C3.5</t>
  </si>
  <si>
    <t>C3.6</t>
  </si>
  <si>
    <t>C4.1</t>
  </si>
  <si>
    <t>C4.2</t>
  </si>
  <si>
    <t>C4.3</t>
  </si>
  <si>
    <t>C4.4</t>
  </si>
  <si>
    <t>Bloc de Compétences 1</t>
  </si>
  <si>
    <t>Bloc de Compétences 2</t>
  </si>
  <si>
    <t>Bloc de Compétences 3</t>
  </si>
  <si>
    <t>Bloc de Compétences 4</t>
  </si>
  <si>
    <t>GUIDE D'UTILISATION DE LA GRILLE TUTEUR</t>
  </si>
  <si>
    <t>Rappel des différents acteurs de l'évaluation et leur rôle</t>
  </si>
  <si>
    <t>Comment adapter la grille tuteur ?</t>
  </si>
  <si>
    <t xml:space="preserve">Indicateurs ou critères d'évaluation obligatoires
</t>
  </si>
  <si>
    <t>critères sur lesquels les évaluateurs se basent pour effectuer la mesure du degré d’appropriation des compétences  (4 indicateurs requis)</t>
  </si>
  <si>
    <t>Comment remplir la grille tuteur ?</t>
  </si>
  <si>
    <t>Il détermine les besoins d'approfondissement et l'organisation des moyens nécessaires à mettre en œuvre pour que le candidat maîtrise la compétence et atteigne les seuils fixés. 
Il rédige librement ses préconisations dans les deux colonnes "MOYENS".</t>
  </si>
  <si>
    <t xml:space="preserve">- Le formateur, à l’aide d'un questionnaires technique à finalité professionnelle national, identifie le niveau de maîtrise des compétences techniques (savoir-faire et savoirs techniques), nécessaires à la maîtrise de l’emploi.  
- Le tuteur observe, en situation de travail, le candidat à son poste et peut déterminer le niveau d’atteinte des objectifs visés dans le cadre de l’emploi. Il reporte le résultat de ses observations sur la grille tuteur.
- Lorsque les évaluations par les tuteurs et par le formateur sont réalisées et que le candidat a atteint le niveau requis pour obtenir le CQP, alors le jury, composé au minimum de 2 professionnels évaluateurs professionnels externe au candidat, est réuni pour la passation de l'épreuve finale d'évaluation. </t>
  </si>
  <si>
    <t>Comment rédiger les seuils fixés par l'entreprise ?</t>
  </si>
  <si>
    <t>Les seuils sont des éléments de mesure du niveau d'exigence à atteindre. 
Aussi, pour les rédiger, il s'agit de se poser les questions suivantes : 
- Quel est le niveau d’exigence à atteindre pour la compétence ?
- A partir de quel niveau va-t-on considérer que l’activité ou la compétence n’est pas assez maîtrisée ?
- Quelle sera la fourchette dans laquelle il est préférable de se situer ?
Selon les postes, les seuils seront plutôt quantitatifs (conducteur de machine : « réglages satisfaisants réalisés en 10 mn ») ou plutôt
qualitatifs (poste intégrant une dimension de management : « les conflits de personnes sont traités ou anticipés »). On recherchera des seuils observables et mesurables possibles. Des réalisations concrètes peuvent être prises en compte : document renseigné…</t>
  </si>
  <si>
    <t>Saisir la date d'observation dans une des colonnes "Dates". 2 Temps d'évaluation possible (début ou milieu du parcours et fin).
Pour chaque activité / compétence et indicateur observé, le tuteur décide quel seuil est atteint (valeur 1), quel seuil n'est pas atteint (valeur 0).
Il saisit la valeur 1 ou 0 dans chaque cellule grisée, sur la ligne du seuil observé, dans la colonne où il a saisi la date.</t>
  </si>
  <si>
    <t>Etape 3 -</t>
  </si>
  <si>
    <t>Le tuteur réalise l'évaluation du candidat avant le jury final</t>
  </si>
  <si>
    <t xml:space="preserve">Quelque temps avant le jury d'évaluation final, le tuteur remplit la 2e colonne de l'évaluation de la grille qui comptera pour 20% de l'évaluation finale du candidat. Pour obtenir son CQP, le candidat doit obtenir minimum 50% à chaque compétence et 70% de moyenne à chaque bloc. </t>
  </si>
  <si>
    <t>QCM à finalité professionnelle</t>
  </si>
  <si>
    <t>Jury ou Professionnels évaluateurs</t>
  </si>
  <si>
    <t>Synthèse des observations par le tuteur (2e évaluation)</t>
  </si>
  <si>
    <t>CQP TECHNICIEN LOGISTIQUE</t>
  </si>
  <si>
    <t>Bloc de compétences 1 : Gérer les stocks et les commandes</t>
  </si>
  <si>
    <t>C1.1 : Garantir la rotation des produits nécessitant une gestion par lots (FIFO, FEFO, LIFO…) afin de réaliser la meilleure implantation et organisation des zones de stockage.</t>
  </si>
  <si>
    <r>
      <rPr>
        <u val="single"/>
        <sz val="11"/>
        <rFont val="Calibri Light"/>
        <family val="2"/>
      </rPr>
      <t xml:space="preserve">Activité 1.1 : </t>
    </r>
    <r>
      <rPr>
        <sz val="11"/>
        <rFont val="Calibri Light"/>
        <family val="2"/>
      </rPr>
      <t xml:space="preserve">
-Respect des consignes de rangement et de rotation des produits (FIFO, FEFO, LIFO…) 
-Organisation d’une rotation des produits
-Détermination de l’implantation des produits
-Optimisation des déplacements dans la zone de stockage </t>
    </r>
  </si>
  <si>
    <t xml:space="preserve">Le candidat repartit correctement les produits dans les stocks </t>
  </si>
  <si>
    <t>Les consignes et procédures sont correctement respectées</t>
  </si>
  <si>
    <t xml:space="preserve">Le candidat vérifie que la rotation des produits et matières premières dans les stocks est optimale </t>
  </si>
  <si>
    <t>C1.2 : Réaliser la planification et l’ordonnancement des activités pour assurer la productivité, la qualité et la sécurité en vigueur.</t>
  </si>
  <si>
    <t>Activité 1.2 : 
- Détermination de l'ordre et des délais d'exécution des tâches à accomplir
- Transmission des informations utiles à l’activité auprès des interlocuteurs amont et aval (planning, production…)
- Planification des temps d’activités selon les ressources disponibles 
- Priorisation des activités à réaliser
- Respect des objectifs HQSE en vigueur dans l’entreprise</t>
  </si>
  <si>
    <t>Le candidat transmet les informations utiles à l’activité de façon claire et précise aux bons  interlocuteurs</t>
  </si>
  <si>
    <t>Les priorités sont en adéquation avec la capacité et la charge de l’unité</t>
  </si>
  <si>
    <t>C1.3 : Vérifier le respect des délais et la qualité des commandes/livraisons afin de signaler, les non-conformités, le cas échéant.</t>
  </si>
  <si>
    <t xml:space="preserve">Activité 1.3 : 
- Identification des potentielles anomalies de la commande (respect du bordereau de commande, produit endommagé ou non conforme, délais…) 
- Réactivité en cas de non-conformité selon les procédures en vigueur 
- Transmission des informations liées aux anomalies sur son activité à ses différents interlocuteurs
</t>
  </si>
  <si>
    <t>Tous les contrôles nécessaires sont effectués</t>
  </si>
  <si>
    <t>Le candidat réagit rapidement en cas de non-conformité et signale les anomalies aux bons interlocuteurs</t>
  </si>
  <si>
    <t xml:space="preserve">Le candidat repère rapidement les anomalies et applique les procédures adéquates
</t>
  </si>
  <si>
    <t>C1.4 : Analyser les écarts de niveau de stock, disponibilité et qualité afin d’apporter les causes et proposition d’actions correctives.</t>
  </si>
  <si>
    <t xml:space="preserve">Activité 1.4 : 
- Utilisation des outils de traçabilité en vigueur dans l’entreprise
-Identification des causes responsables de l’écart de stock
-Analyse des données collectées
-Proposition d’actions correctives aux causes identifiées
-Transmission des informations liées aux anomalies sur son activité à ses différents interlocuteurs
</t>
  </si>
  <si>
    <t>Les outils sont correctement utilisés</t>
  </si>
  <si>
    <t>La conformité des informations de stockage annoncées est confrontée au stock réel d’une zone définie</t>
  </si>
  <si>
    <t>L’analyse des données est chiffrée et argumentée</t>
  </si>
  <si>
    <t>Le candidat propose des actions correctives pertinentes</t>
  </si>
  <si>
    <t>C1.5 : Adopter un comportement et un langage professionnel afin de communiquer et d’interagir avec les différents interlocuteurs</t>
  </si>
  <si>
    <t>Les moyens d’informations utilisés sont impactant (oral, papier, informatique, téléphone…)</t>
  </si>
  <si>
    <t>Le candidat adapte son niveau de communication en fonction des interlocuteurs (message, vocabulaire, clarté)</t>
  </si>
  <si>
    <t>L’information transmise est claire, juste et hiérarchisée</t>
  </si>
  <si>
    <t>Le candidat contribue aux interactions au sein de  l’équipe (réunions, temps d’échange, partage d’information, support..)</t>
  </si>
  <si>
    <t xml:space="preserve">Activité 1.5 : 
- Utilisation d’un vocabulaire professionnel adapté aux différents interlocuteurs
-Utilisation des moyens de communication adapté à son activité (oral, écrit, papier, informatique, téléphone…)
-Compréhension et respect de l’organisation et des consignes de communication dans le service
-Coopération et interaction au sein de l’équipe
</t>
  </si>
  <si>
    <t>Bloc de Compétences 2 : Optimiser la gestion de la chaine logistique</t>
  </si>
  <si>
    <t>C2.1 : Anticiper l’approvisionnement des produits et marchandises alimentaires pour garantir la disponibilité en stock dans les délais.</t>
  </si>
  <si>
    <t>Les outils sont parfaitement maitrisés</t>
  </si>
  <si>
    <t>Le candidat repère rapidement l’atteinte du seuil minimum de stock et déclenche l’approvisionnement</t>
  </si>
  <si>
    <t>Les mouvements de stock sont réalisés sans erreurs et selon les règles</t>
  </si>
  <si>
    <t>C2.2 : Analyser les indicateurs de performance relatifs à son activité en utilisant l’outil de gestion informatique afin d’identifier les actions correctives, le cas échéant, les axes d’amélioration relatifs au taux de service et de non-conformité.</t>
  </si>
  <si>
    <t>Utilisation adaptée des moyens mis à disposition</t>
  </si>
  <si>
    <t>Pointage régulier sur la qualité des indicateurs (fréquence, conformité…)</t>
  </si>
  <si>
    <t xml:space="preserve">Exploitation adaptée des données issues de l’activité (analyse, synthèse, actions correctives…)
</t>
  </si>
  <si>
    <t>Les solutions proposées sont pertinentes, réalistes et ajustées</t>
  </si>
  <si>
    <t>C2.3 : Suivre la réalisation des objectifs de son atelier ou de son équipe en fonction des ressources mises à disposition afin d’évaluer la productivité, la qualité et la sécurité.</t>
  </si>
  <si>
    <t xml:space="preserve">Les objectifs sont connus par le candidat
</t>
  </si>
  <si>
    <t xml:space="preserve">Les moyens humains et matériels sélectionnés sont disponibles et cohérents avec les objectifs </t>
  </si>
  <si>
    <t xml:space="preserve">Le candidat justifie de la réalisation des objectifs
</t>
  </si>
  <si>
    <t>Le candidat rend compte de l’atteinte des objectifs</t>
  </si>
  <si>
    <t>C2.4 : Faire respecter les normes et réglementations en vigueur en matière de Qualité, d’Hygiène, de Sécurité et de protection de l’Environnement pour garantir un taux de service conforme aux objectifs.</t>
  </si>
  <si>
    <t>Les produits traités sont conformes aux rendements et standards matière préconisée</t>
  </si>
  <si>
    <t>Toutes les opérations sont réalisées dans le temps imparti, dans un souci d'économie de l'effort et de sécurité 
 le candidat contrôle l’application des règles d’hygiène, de sécurité et de qualité par ses collaborateurs</t>
  </si>
  <si>
    <t xml:space="preserve">Le candidat vérifie la mise en application par ses collaborateurs avec rigueur des consignes de gestion de l’environnement comme le tri des déchets, la gestion raisonnée de l’eau… </t>
  </si>
  <si>
    <t xml:space="preserve">Le candidat contrôle et adapte les équipements et protections individuelles (EPI) conformément aux fiches de poste, en fonction de l’espèce travaillée
</t>
  </si>
  <si>
    <t>C2.5 : Proposer des solutions d'amélioration continue (QHSSE, process, sécurité alimentaire, RSE, logistique…) afin d’améliorer la performance de l’activité.</t>
  </si>
  <si>
    <t>Les problématiques sont identifiées et les causes sont connues</t>
  </si>
  <si>
    <t xml:space="preserve">Les moyens humains et matériels sélectionnés sont cohérents avec le projet visé et permettent la bonne réalisation du plan d’action </t>
  </si>
  <si>
    <t xml:space="preserve">Le candidat propose des actions/solutions réalisables et pertinentes </t>
  </si>
  <si>
    <t>Les propositions d’amélioration sont transmises de façon claire et argumentées</t>
  </si>
  <si>
    <t>Les spécifications des activités sont identifiées et explicitées</t>
  </si>
  <si>
    <t xml:space="preserve">Les compétences requises pour la réalisation des activités sont identifiées </t>
  </si>
  <si>
    <t>La répartition des équipes tient compte de la nature des activités et des compétences</t>
  </si>
  <si>
    <t>Les informations pertinentes concernant l’activité et la vie de l’équipe sont correctement identifiées (aléas, avancement, résultats…)</t>
  </si>
  <si>
    <t>Le candidat organise autant que de besoin de points d’informations et/ou de réunions avec les équipes</t>
  </si>
  <si>
    <t>Les supports d’informations utilisés sont impactant (messages, clarté, synthèse, format…)</t>
  </si>
  <si>
    <t>La communication orale est adaptée au public (message, vocabulaire, clarté)</t>
  </si>
  <si>
    <t xml:space="preserve">Les orientations pertinentes sur l'équipe, le service et/ou l'entreprise sont partagées avec pour finalité de mobiliser et motiver l’équipe </t>
  </si>
  <si>
    <t>Les informations communiquées (objectifs, orientations, bilans, attentes) sont choisies avec précision, justesse et stratégie</t>
  </si>
  <si>
    <t>La communication est adaptée à l’interlocuteur (langage adapté, écoute, ton…)</t>
  </si>
  <si>
    <t>Des temps d’échanges dédiés sont organisés le cas échéant avec le ou les membres de l’équipe en cas de tension / difficulté</t>
  </si>
  <si>
    <t>Les tensions et conflits sont identifiés au plus tôt ; les signaux faibles sont repérés (comportements inhabituels, etc.) et traités</t>
  </si>
  <si>
    <t>Les techniques de gestion de conflit sont utilisées de façon adaptée (graduation, médiation, recadrage)</t>
  </si>
  <si>
    <t>Les situations qui dépassent le cadre d’intervention du poste (récurrence et / ou Intensité, gravité de la situation) sont relayées à la hiérarchie.</t>
  </si>
  <si>
    <t>Les effets des actions sont mesurés (engagement, absentéisme, turn-over, conflits…)</t>
  </si>
  <si>
    <t xml:space="preserve"> L’accompagnement à la montée en compétence est fait avec pédagogie et en s’appuyant le cas échéant sur les supports et ressources mis à disposition par l’entreprise</t>
  </si>
  <si>
    <t>Les actions de formation proposées sont adaptées aux personnes en situation de handicap.</t>
  </si>
  <si>
    <t>Une évaluation de l’action de formation et un suivi sont réalisés (efficacité, résultats, compléments, performance…)</t>
  </si>
  <si>
    <t>C3.1 : Répartir les équipes en prenant en compte les compétences et les priorités pour permettre l'atteinte des objectifs de l’unité.</t>
  </si>
  <si>
    <t>C3.2 : Relayer des informations au fil de l'eau aux équipes en utilisant le vocabulaire approprié pour permettre le bon déroulement de l'activité et renforcer la cohésion.</t>
  </si>
  <si>
    <t xml:space="preserve">C4.1 : Détecter les anomalies de l’installation en s’aidant le cas échéant de fiches de pré-diagnostics pour établir un premier diagnostic </t>
  </si>
  <si>
    <t>C4.2 : Réaliser des opérations de maintenance de 1er niveau en s’appuyant sur des procédures et méthodes en vigueur dans le respect des règles d’hygiène et de sécurité pour la remise en service de l’installation</t>
  </si>
  <si>
    <t>C4.3 : Surveiller l’état des pièces apparentes de l’installation et selon le cas alerter ou intervenir sur ces éléments défectueux dans le cadre des consignes définies.</t>
  </si>
  <si>
    <t>C4.4 : Rendre compte des anomalies et dysfonctionnements de l’installation en respectant les procédures de communication définies (orale, écrite, numérique…) pour contribuer à l’amélioration du fonctionnement de l’outil de production.</t>
  </si>
  <si>
    <t>Bloc de Compétences 4 : Entretenir et maintenir les installations ( maintenance de 1er niveau)</t>
  </si>
  <si>
    <t>Bloc de compétences 1 : 
Gérer les stocks et les commandes</t>
  </si>
  <si>
    <t>Bloc de compétences 2 : 
Optimiser la gestion de la chaine logistique</t>
  </si>
  <si>
    <t>Bloc de compétences 3 : 
Animer et coordoner les equipes</t>
  </si>
  <si>
    <t>Bloc de compétences 4 : 
Entretenir et maintenir les installations (maintenance de 1er niveau)</t>
  </si>
  <si>
    <t xml:space="preserve">Garantir la rotation des produits nécessitant une gestion par lots (FIFO, FEFO, LIFO…) afin de réaliser la meilleure implantation et organisation des zones de stockage. </t>
  </si>
  <si>
    <t>Réaliser la planification et l’ordonnancement des activités pour assurer la productivité, la qualité et la sécurité en vigueur.</t>
  </si>
  <si>
    <t>Vérifier le respect des délais et la qualité des commandes/livraisons afin de signaler, les non-conformités, le cas échéant.</t>
  </si>
  <si>
    <t>Analyser les écarts de niveau de stock, disponibilité et qualité afin d’apporter les causes et proposition d’actions correctives.</t>
  </si>
  <si>
    <t>Anticiper l’approvisionnement des produits et marchandises alimentaires pour garantir la disponibilité en stock dans les délais.</t>
  </si>
  <si>
    <t>Analyser les indicateurs de performance relatifs à son activité en utilisant l’outil de gestion informatique afin d’identifier les actions correctives, le cas échéant, les axes d’amélioration relatifs au taux de service et de non-conformité.</t>
  </si>
  <si>
    <t>Suivre la réalisation des objectifs de son atelier ou de son équipe en fonction des ressources mises à disposition afin d’évaluer la productivité, la qualité et la sécurité.</t>
  </si>
  <si>
    <t>Faire respecter les normes et réglementations en vigueur en matière de Qualité, d’Hygiène, de Sécurité et de protection de l’Environnement pour garantir un taux de service conforme aux objectifs.</t>
  </si>
  <si>
    <t>Répartir les équipes en prenant en compte les compétences et les priorités pour permettre l'atteinte des objectifs de l’unité.</t>
  </si>
  <si>
    <t>Relayer des informations au fil de l'eau aux équipes en utilisant le vocabulaire approprié pour permettre le bon déroulement de l'activité et renforcer la cohésion.</t>
  </si>
  <si>
    <t>C3.3 : Communiquer des informations ascendantes et descendantes sur l'équipe, le service et/ou de l'entreprise (objectifs, enjeux, orientations, indicateurs, bilans, besoins, attentes) en conduisant des réunions d'équipe pour donner du sens et mobiliser les collaborateurs.</t>
  </si>
  <si>
    <t>Communiquer des informations ascendantes et descendantes sur l'équipe, le service et/ou de l'entreprise (objectifs, enjeux, orientations, indicateurs, bilans, besoins, attentes) en conduisant des réunions d'équipe pour donner du sens et mobiliser les collaborateurs.</t>
  </si>
  <si>
    <t xml:space="preserve">C3.4 : Veiller aux relations interpersonnelles en identifiant les situations délicates pour alerter et/ou mettre en place des actions de résolutions de conflits, de médiation et de prévention. </t>
  </si>
  <si>
    <t>C3.5 : Mettre en œuvre des actions visant à entretenir et/ou renforcer la motivation pour favoriser l'engagement dans l'activité et permettre à chacun de trouver sa place.</t>
  </si>
  <si>
    <t>C3.6 : Mettre en œuvre des actions de formation au poste de travail en prenant en compte les personnes en situation de handicap le cas échéant pour accompagner les équipes dans leur montée en compétences.</t>
  </si>
  <si>
    <r>
      <rPr>
        <u val="single"/>
        <sz val="11"/>
        <rFont val="Calibri Light"/>
        <family val="2"/>
      </rPr>
      <t>Activités 3.6</t>
    </r>
    <r>
      <rPr>
        <sz val="11"/>
        <rFont val="Calibri Light"/>
        <family val="2"/>
      </rPr>
      <t xml:space="preserve"> :
Accompagnement à la montée en compétences sur le poste : décomposition des activités, explication des gestes et organisation de points de contrôle
Prise en compte du handicap : accueil du stagiaire, accessibilité de la formation, support de formation, 
Reporting le cas échéant du besoin de formation au supérieur hiérarchique  en fonction des procédures internes
Traçage de l’action de formation 
Coordination et suivi de l’action de formation
</t>
    </r>
  </si>
  <si>
    <t xml:space="preserve">Veiller aux relations interpersonnelles en identifiant les situations délicates pour alerter et/ou mettre en place des actions de résolutions de conflits, de médiation et de prévention. </t>
  </si>
  <si>
    <t>Mettre en œuvre des actions visant à entretenir et/ou renforcer la motivation pour favoriser l'engagement dans l'activité et permettre à chacun de trouver sa place.</t>
  </si>
  <si>
    <t>Mettre en œuvre des actions de formation au poste de travail en prenant en compte les personnes en situation de handicap le cas échéant pour accompagner les équipes dans leur montée en compétences.</t>
  </si>
  <si>
    <t xml:space="preserve">Détecter les anomalies de l’installation en s’aidant le cas échéant de fiches de pré-diagnostics pour établir un premier diagnostic </t>
  </si>
  <si>
    <t>Réaliser des opérations de maintenance de 1er niveau en s’appuyant sur des procédures et méthodes en vigueur dans le respect des règles d’hygiène et de sécurité pour la remise en service de l’installation</t>
  </si>
  <si>
    <t>Surveiller l’état des pièces apparentes de l’installation et selon le cas alerter ou intervenir sur ces éléments défectueux dans le cadre des consignes définies.</t>
  </si>
  <si>
    <t>Rendre compte des anomalies et dysfonctionnements de l’installation en respectant les procédures de communication définies (orale, écrite, numérique…) pour contribuer à l’amélioration du fonctionnement de l’outil de production.</t>
  </si>
  <si>
    <t>CQP Technicien logistique</t>
  </si>
  <si>
    <t>Bloc de compétences 4 : 
Entretenir et maintenir les installations (maintenance de er niveau)</t>
  </si>
  <si>
    <t>La répartition des équipes tient compte de la nature des activités, des compétences, des conditions de travail et des priorités</t>
  </si>
  <si>
    <t xml:space="preserve">
Les objectifs de productivité et de HQSE sont connus
</t>
  </si>
  <si>
    <t xml:space="preserve">Les dysfonctionnements sont repérés le cas échéant 
</t>
  </si>
  <si>
    <t>L’analyse des causes de l’écart ou du dysfonctionnement est réalisée au moyen de la méthodologie adaptée</t>
  </si>
  <si>
    <t xml:space="preserve">Les résultats du premier diagnostic sont transmis dans le langage adapté </t>
  </si>
  <si>
    <t xml:space="preserve">Les vérifications de paramètres sont réalisées conformément aux modes opératoires prévus 
Les réglages machines sont connus et maîtrisés
</t>
  </si>
  <si>
    <t xml:space="preserve">La documentation ad hoc est connue et utilisée </t>
  </si>
  <si>
    <t xml:space="preserve">Les produits conformes à la sécurité alimentaire sont utilisés pour les opérations de graissage et de nettoyage 
Les opérations de montage et démontage sont réalisées conformément aux modes opératoires et procédures en vigueur dans l’entreprise </t>
  </si>
  <si>
    <t>Les changements de formats et / ou d’outillage sont maitrisés (absence de lancement de produit ou de production sur un mauvais format, durée de lancement conforme aux standards de production) si nécessaire selon l’organisation du travail.</t>
  </si>
  <si>
    <t xml:space="preserve">En fonction des consignes de l’entreprise, les actions préventives sont appliquées, maîtrisées et réalisées conformément au planning défini
</t>
  </si>
  <si>
    <t xml:space="preserve">La décision adaptée est prise </t>
  </si>
  <si>
    <t xml:space="preserve">Le dysfonctionnement est traité directement par l’opérateur si le niveau de complexité le permet et dans les limites de son périmètre d’intervention. </t>
  </si>
  <si>
    <t>Les anomalies et dysfonctionnements sont analysés</t>
  </si>
  <si>
    <t>Les anomalies et dysfonctionnements sont remontés selon les besoins</t>
  </si>
  <si>
    <t>L’interlocuteur sollicité est pertinent</t>
  </si>
  <si>
    <t>Le vocabulaire technique est utilisé à bon escient</t>
  </si>
  <si>
    <t>Besoin d’approfondissement</t>
  </si>
  <si>
    <t>Le stockage des produits permet d’avoir une implantation adaptée (compatibilité des produits, capacité de stockage…)</t>
  </si>
  <si>
    <t xml:space="preserve">L’ordre et le délai des tâches sont établis avec méthode  selon les processus en vigueur
</t>
  </si>
  <si>
    <t>COMPÉTENCES DU RÉFÉRENTIEL</t>
  </si>
  <si>
    <t>Activités 2.1 : 
- Consultation des outils informatiques en vigueur dans l’entreprise
- Identification des délais et seuil minimum de stock requis par produit 
- Veiller au déclenchement de l’approvisionnement dès l’atteinte du seuil minimum de stock 
- Réalisation et contrôle des mouvements de stock</t>
  </si>
  <si>
    <t>Activités 2.2 : 
- Utilisation de l’outil de gestion informatique en vigueur dans l’entreprise
- Suivi des indicateurs spécifiques à son unité
- Identification et analyse des écarts
- Recherche d’explications sur les données collectées
- Proposition d’axes d’amélioration relatifs au taux de service et de non-conformité</t>
  </si>
  <si>
    <t>Activités 2.3 : 
- Identification des objectifs de son atelier ou de son équipe
- Quantification des moyens humains et matériels nécessaires à l’activité
- Contrôle du niveau de réalisation des objectifs 
- Vérification de la disponibilité des moyens et des ressources</t>
  </si>
  <si>
    <t>Activités 2.5 : 
- Identification des solutions d’amélioration continue (QHSSE, process, sécurité alimentaire, RSE, logistique…)
-Identification des moyens humains et matériels pour porter les plans d’action 
-Contribution à l’amélioration continue en proposant des actions auprès de la personne référente</t>
  </si>
  <si>
    <t xml:space="preserve">Les produits et marchandises sont disponibles en quantité dans les délais </t>
  </si>
  <si>
    <t>Activités 2.4 : 
- Respect des standards de qualité, de taux de service et de rentabilité matière préconisés par l’entreprise
- Veille à l’application des règles d’hygiène et de qualité auprès de ses collègues (propreté, rangement du matériel…)
-Transmission des consignes de gestion de l’environnement liés à l’activité (tri des déchets, gestion de l’eau, …)
-Contrôle du respect des règles de sécurité individuelle et collective conformément aux fiches de poste 
-Rangement du matériel aux emplacements prévus</t>
  </si>
  <si>
    <t>Bloc de compétences 3 : Animer et coordonner les équipes</t>
  </si>
  <si>
    <t>Activités 3.1 : 
- Identification des activités à réaliser
- Priorisation des activités à réaliser
- Définition des compétences et ressources humaines nécessaires à la réalisation des activités
- Identification et répartition des profils selon le type d’activités et selon les disponibilités des collaborateurs</t>
  </si>
  <si>
    <t>Activités 3.2 : 
- Identification des informations utiles à transmettre aux équipes
- Organisation des réunions opérationnelles en fonction de l’organisation en vigueur dans l’entreprise
- Préparation des réunions en formalisant si besoin des supports d’animation
- Transmission d’informations relatives à l’activité (aléas, avancement dans le planning…)</t>
  </si>
  <si>
    <t>Activités 3.3 : 
Préparation de la communication (messages, médias, objectifs de la communication)
Information de l’équipe sur les objectifs, les enjeux, etc.
Organisation de rites d’équipes, de points d’informations réguliers, etc.
Institutionnalisation de moments de vie / de partage pour l’équipe 
Traitement des informations à remonter à la hiérarchie</t>
  </si>
  <si>
    <r>
      <rPr>
        <u val="single"/>
        <sz val="11"/>
        <rFont val="Calibri Light"/>
        <family val="2"/>
      </rPr>
      <t xml:space="preserve">Activités 3.5 : </t>
    </r>
    <r>
      <rPr>
        <sz val="11"/>
        <rFont val="Calibri Light"/>
        <family val="2"/>
      </rPr>
      <t xml:space="preserve">
Prise de nouvelles quotidiennes individuelles
Écoute active et bienveillante des membres de l’équipe
Accueil des nouveaux arrivants sur le poste dans le respect des procédures dédiées et dans le respect de la charte handicap</t>
    </r>
  </si>
  <si>
    <t>Les rites d’équipes (formats, supports…) sont adaptés à l’équipe Organisation régulière (rythmicité) de points d’informations et/ou de réunions avec les équipes</t>
  </si>
  <si>
    <t xml:space="preserve">Activités 3.4 : 
Détection des signaux de dégradation / tension dans les relations interpersonnelles au sein de l’équipe 
Échanges individuels pour résoudre ou désamorcer les situations de tension ou de conflit
Application des techniques de gestion de conflit)
Alerte et remontée d’informations au supérieur hiérarchique le cas échéant  </t>
  </si>
  <si>
    <t>La nature et le nombre d’actions mises en œuvre sont adaptés à l’équipe et la culture de l’entreprise</t>
  </si>
  <si>
    <t>L’écoute et la bienveillance sont adoptées à l’égard de tous les membres de l’équipe. Une réponse est systématiquement apportée aux demandes ou sollicitations des salariés.</t>
  </si>
  <si>
    <r>
      <t>Les procédures d'accueil sont respectées</t>
    </r>
    <r>
      <rPr>
        <sz val="9"/>
        <color indexed="21"/>
        <rFont val="Calibri Light"/>
        <family val="2"/>
      </rPr>
      <t>.</t>
    </r>
    <r>
      <rPr>
        <sz val="9"/>
        <rFont val="Calibri Light"/>
        <family val="2"/>
      </rPr>
      <t xml:space="preserve"> L’accueil et l’intégration des candidats sont adaptés à leur situation de handicap le cas échéant.</t>
    </r>
  </si>
  <si>
    <t>Les écarts entre compétences visées et détenues sont identifiés, les besoins de formation sont relayés auprès de la hiérarchie.</t>
  </si>
  <si>
    <t>Activités 4.1 : 
- Repérage des dysfonctionnements le cas échéant 
- Renseignement ou participation au renseignement d’une fiche de pré-diagnostic 
- Réalisation d’une première analyse des causes</t>
  </si>
  <si>
    <t xml:space="preserve">Activités 4.2 : 
- Vérification des paramètres
Réglages correctifs ou mise à jour des réglages initiaux
- Respect des normes et modes opératoires de maintenance 
- Démontage et remontage des pièces
- Graissage des pièces en fonction de l’installation et de l’organisation en vigueur dans l’entreprise
- Changement de format et / ou d’outillage, selon l’organisation du travail </t>
  </si>
  <si>
    <t xml:space="preserve">Activités 4.4 : 
- Signalement à la hiérarchie du problème
- Utilisation d’un langage et d’une méthodologie adaptée 
-Utilisation des outils adaptés </t>
  </si>
  <si>
    <t>Les résultats du premier diagnostic sont le cas échéant reportés sur le support prévu à cet effet</t>
  </si>
  <si>
    <t>Le cas échéant la personne-ressource adaptée est alertée</t>
  </si>
  <si>
    <t>Activités 4.3 : 
- Passage en revue des pièces accessibles et sensibles
- Analyse de l’état de la pièce /de la situation (détection des signes : bruit, usure, grincement, etc.)
-Arbitrage entre alerte et intervention directe 
- Le cas échéant intervention directe (changement de pièce)
Le cas échéant, alerte de la personne ressource adaptée</t>
  </si>
  <si>
    <t>Adopter un comportement et un langage professionnel afin de communiquer et d’interagir avec les différents interlocuteurs</t>
  </si>
  <si>
    <t xml:space="preserve">Au démarrage de l'action CQP, le tuteur, appuyé par l'organisme de formation ou l'entreprise, est invité à contextualiser les seuils associés à chaque critère d'évaluation. Ceci permet de spécifier le cadre précis dans lequel l'emploi s'exerce et de personnaliser l'évaluation aux situations professionnelles réellement effectuées par le candidat.
La contextualisation porte uniquement sur la colonne seuil de la grille (colonne D - texte en bleu), les activités, compétences et critères étant définis nationalement (non modifiables). Ainsi, il est possible de préciser les types de machines, les procédures, les ressources utilisées, le seuil à atteindre - quantitatif (ex : le relais est pris dans les 10 min ; 0 erreur) ou qualitatif (ex : les informations enregistrées sont sans erreur, fiables et exploitables).
Pour chaque compétence, 4 indicateurs ou critères d'évaluation sont définis et doivent faire l'objet d'une évaluation. Il n'est plus possible de panacher le nombre. En revanche, il est possible de les contextualiser / ajuster / conserver tout ou partie de l'item, en l'indiquant dans la colonne "seuil fixé par l'entreprise" (texte en bleu).
Toutes les activités, compétences et indicateurs doivent être évalués. Si une activité ou une compétence n'existe pas dans le poste actuel ou visé par le candidat, il s'agit de :
- demander à l'entreprise de la confier à titre exceptionnel au candidat CQP
- identifier une activité qui mobilise à peu près les mêmes compétences et la recontexuatualiser.
</t>
  </si>
  <si>
    <t>Le candidat signale les anomalies aux bons interlocuteurs</t>
  </si>
  <si>
    <t>Proposer des solutions d'amélioration continue (QHSSE, process, sécurité alimentaire, RSE, logistique…) afin d’améliorer la performance de l’activité.</t>
  </si>
  <si>
    <t>CQP TECHNICIEN LOGISTIQUE SECTEUR ALIMENTAIRE</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</si>
</sst>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m/yy"/>
    <numFmt numFmtId="165" formatCode="d/m/yy;@"/>
  </numFmts>
  <fonts count="79">
    <font>
      <sz val="10"/>
      <name val="Verdana"/>
      <family val="0"/>
    </font>
    <font>
      <sz val="11"/>
      <color indexed="8"/>
      <name val="Calibri"/>
      <family val="2"/>
    </font>
    <font>
      <sz val="8"/>
      <name val="Verdana"/>
      <family val="2"/>
    </font>
    <font>
      <sz val="9"/>
      <name val="Comic Sans MS"/>
      <family val="4"/>
    </font>
    <font>
      <b/>
      <sz val="9"/>
      <name val="Comic Sans MS"/>
      <family val="4"/>
    </font>
    <font>
      <sz val="8"/>
      <name val="Comic Sans MS"/>
      <family val="4"/>
    </font>
    <font>
      <i/>
      <sz val="8"/>
      <name val="Comic Sans MS"/>
      <family val="4"/>
    </font>
    <font>
      <b/>
      <sz val="9"/>
      <color indexed="9"/>
      <name val="Calibri Light"/>
      <family val="2"/>
    </font>
    <font>
      <b/>
      <sz val="10"/>
      <color indexed="9"/>
      <name val="Calibri Light"/>
      <family val="2"/>
    </font>
    <font>
      <sz val="10"/>
      <color indexed="9"/>
      <name val="Calibri Light"/>
      <family val="2"/>
    </font>
    <font>
      <b/>
      <sz val="8"/>
      <color indexed="9"/>
      <name val="Calibri Light"/>
      <family val="2"/>
    </font>
    <font>
      <b/>
      <sz val="8"/>
      <name val="Calibri Light"/>
      <family val="2"/>
    </font>
    <font>
      <b/>
      <sz val="10"/>
      <name val="Calibri Light"/>
      <family val="2"/>
    </font>
    <font>
      <sz val="10"/>
      <name val="Calibri Light"/>
      <family val="2"/>
    </font>
    <font>
      <b/>
      <sz val="11"/>
      <name val="Calibri Light"/>
      <family val="2"/>
    </font>
    <font>
      <b/>
      <sz val="12"/>
      <name val="Calibri Light"/>
      <family val="2"/>
    </font>
    <font>
      <sz val="9"/>
      <color indexed="9"/>
      <name val="Calibri Light"/>
      <family val="2"/>
    </font>
    <font>
      <sz val="8"/>
      <color indexed="12"/>
      <name val="Calibri Light"/>
      <family val="2"/>
    </font>
    <font>
      <sz val="11"/>
      <name val="Calibri Light"/>
      <family val="2"/>
    </font>
    <font>
      <sz val="8"/>
      <name val="Calibri Light"/>
      <family val="2"/>
    </font>
    <font>
      <sz val="7"/>
      <name val="Calibri Light"/>
      <family val="2"/>
    </font>
    <font>
      <b/>
      <sz val="9"/>
      <name val="Calibri Light"/>
      <family val="2"/>
    </font>
    <font>
      <sz val="12"/>
      <name val="Calibri Light"/>
      <family val="2"/>
    </font>
    <font>
      <sz val="9"/>
      <name val="Calibri Light"/>
      <family val="2"/>
    </font>
    <font>
      <b/>
      <sz val="14"/>
      <name val="Calibri Light"/>
      <family val="2"/>
    </font>
    <font>
      <i/>
      <sz val="9"/>
      <name val="Calibri Light"/>
      <family val="2"/>
    </font>
    <font>
      <sz val="10"/>
      <name val="Comic Sans MS"/>
      <family val="4"/>
    </font>
    <font>
      <b/>
      <sz val="10"/>
      <name val="Comic Sans MS"/>
      <family val="4"/>
    </font>
    <font>
      <sz val="16"/>
      <color indexed="21"/>
      <name val="Comic Sans MS"/>
      <family val="4"/>
    </font>
    <font>
      <b/>
      <sz val="14"/>
      <name val="Comic Sans MS"/>
      <family val="4"/>
    </font>
    <font>
      <sz val="14"/>
      <color indexed="9"/>
      <name val="Comic Sans MS"/>
      <family val="4"/>
    </font>
    <font>
      <sz val="14"/>
      <name val="Comic Sans MS"/>
      <family val="4"/>
    </font>
    <font>
      <sz val="9"/>
      <color indexed="9"/>
      <name val="Comic Sans MS"/>
      <family val="4"/>
    </font>
    <font>
      <b/>
      <sz val="20"/>
      <color indexed="56"/>
      <name val="Comic Sans MS"/>
      <family val="4"/>
    </font>
    <font>
      <b/>
      <sz val="72"/>
      <color indexed="56"/>
      <name val="Comic Sans MS"/>
      <family val="4"/>
    </font>
    <font>
      <sz val="28"/>
      <color indexed="56"/>
      <name val="Comic Sans MS"/>
      <family val="4"/>
    </font>
    <font>
      <u val="single"/>
      <sz val="11"/>
      <name val="Calibri Light"/>
      <family val="2"/>
    </font>
    <font>
      <b/>
      <sz val="8"/>
      <name val="Comic Sans MS"/>
      <family val="4"/>
    </font>
    <font>
      <sz val="8"/>
      <color indexed="9"/>
      <name val="Calibri Light"/>
      <family val="2"/>
    </font>
    <font>
      <sz val="9"/>
      <color indexed="21"/>
      <name val="Calibri Light"/>
      <family val="2"/>
    </font>
    <font>
      <sz val="9"/>
      <color indexed="10"/>
      <name val="Calibri Light"/>
      <family val="2"/>
    </font>
    <font>
      <b/>
      <sz val="8"/>
      <color indexed="10"/>
      <name val="Calibri Light"/>
      <family val="2"/>
    </font>
    <font>
      <sz val="9"/>
      <color indexed="8"/>
      <name val="Calibri Light"/>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rgb="FFFF0000"/>
      <name val="Calibri Light"/>
      <family val="2"/>
    </font>
    <font>
      <b/>
      <sz val="8"/>
      <color rgb="FFFF0000"/>
      <name val="Calibri Light"/>
      <family val="2"/>
    </font>
    <font>
      <sz val="9"/>
      <color theme="1"/>
      <name val="Calibri Light"/>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3"/>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rgb="FF002060"/>
        <bgColor indexed="64"/>
      </patternFill>
    </fill>
    <fill>
      <patternFill patternType="solid">
        <fgColor rgb="FFE6E6E6"/>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style="medium"/>
      <bottom style="thin"/>
    </border>
    <border>
      <left/>
      <right/>
      <top style="medium"/>
      <bottom style="thin"/>
    </border>
    <border>
      <left/>
      <right style="thin"/>
      <top style="medium"/>
      <bottom style="thin"/>
    </border>
    <border>
      <left style="thin"/>
      <right style="thin"/>
      <top/>
      <bottom/>
    </border>
    <border>
      <left style="thin"/>
      <right style="medium"/>
      <top/>
      <bottom/>
    </border>
    <border>
      <left style="thin"/>
      <right style="thin"/>
      <top style="thin"/>
      <bottom style="thin"/>
    </border>
    <border>
      <left style="medium"/>
      <right/>
      <top style="medium"/>
      <bottom style="thin"/>
    </border>
    <border>
      <left/>
      <right style="medium"/>
      <top style="medium"/>
      <bottom style="thin"/>
    </border>
    <border>
      <left style="thin"/>
      <right style="medium"/>
      <top style="thin"/>
      <bottom style="thin"/>
    </border>
    <border>
      <left style="thin"/>
      <right style="thin"/>
      <top style="thin"/>
      <bottom style="medium"/>
    </border>
    <border>
      <left style="thin"/>
      <right style="thin"/>
      <top style="thin"/>
      <bottom/>
    </border>
    <border>
      <left style="thin"/>
      <right style="medium"/>
      <top style="thin"/>
      <bottom/>
    </border>
    <border>
      <left style="thin"/>
      <right/>
      <top style="thin"/>
      <bottom style="thin"/>
    </border>
    <border>
      <left style="medium"/>
      <right/>
      <top/>
      <bottom/>
    </border>
    <border>
      <left style="thin"/>
      <right/>
      <top style="thin"/>
      <bottom/>
    </border>
    <border>
      <left style="medium"/>
      <right style="thin"/>
      <top style="medium"/>
      <bottom style="thin"/>
    </border>
    <border>
      <left style="medium"/>
      <right style="thin"/>
      <top style="thin"/>
      <bottom style="thin"/>
    </border>
    <border>
      <left style="thin"/>
      <right style="thin"/>
      <top/>
      <bottom style="thin"/>
    </border>
    <border>
      <left style="medium"/>
      <right/>
      <top style="medium"/>
      <bottom style="medium"/>
    </border>
    <border>
      <left/>
      <right style="medium"/>
      <top style="medium"/>
      <bottom style="medium"/>
    </border>
    <border>
      <left style="medium"/>
      <right style="medium"/>
      <top style="medium"/>
      <bottom style="medium"/>
    </border>
    <border>
      <left style="thin"/>
      <right style="thin"/>
      <top style="medium"/>
      <bottom style="medium"/>
    </border>
    <border>
      <left style="thin"/>
      <right/>
      <top style="medium"/>
      <bottom style="medium"/>
    </border>
    <border>
      <left/>
      <right/>
      <top style="medium"/>
      <bottom style="medium"/>
    </border>
    <border>
      <left style="medium"/>
      <right/>
      <top style="medium"/>
      <bottom/>
    </border>
    <border>
      <left/>
      <right style="thin"/>
      <top style="medium"/>
      <bottom/>
    </border>
    <border>
      <left style="thin"/>
      <right style="medium"/>
      <top style="medium"/>
      <bottom/>
    </border>
    <border>
      <left/>
      <right style="thin"/>
      <top/>
      <bottom/>
    </border>
    <border>
      <left style="medium"/>
      <right/>
      <top/>
      <bottom style="medium"/>
    </border>
    <border>
      <left/>
      <right style="thin"/>
      <top/>
      <bottom style="medium"/>
    </border>
    <border>
      <left style="thin"/>
      <right style="medium"/>
      <top/>
      <bottom style="medium"/>
    </border>
    <border>
      <left style="thin"/>
      <right/>
      <top/>
      <bottom/>
    </border>
    <border>
      <left style="medium"/>
      <right style="thin"/>
      <top style="medium"/>
      <bottom style="medium"/>
    </border>
    <border>
      <left/>
      <right/>
      <top style="thin"/>
      <bottom/>
    </border>
    <border>
      <left/>
      <right style="thin"/>
      <top style="thin"/>
      <bottom style="thin"/>
    </border>
    <border>
      <left/>
      <right/>
      <top/>
      <bottom style="thin"/>
    </border>
    <border>
      <left style="thin"/>
      <right/>
      <top/>
      <bottom style="thin"/>
    </border>
    <border>
      <left/>
      <right style="thin"/>
      <top/>
      <bottom style="thin"/>
    </border>
    <border>
      <left style="medium"/>
      <right/>
      <top/>
      <bottom style="thin"/>
    </border>
    <border>
      <left/>
      <right/>
      <top style="medium"/>
      <bottom/>
    </border>
    <border>
      <left style="thin"/>
      <right style="thin"/>
      <top style="medium"/>
      <bottom style="thin"/>
    </border>
    <border>
      <left style="thin"/>
      <right style="medium"/>
      <top style="medium"/>
      <bottom style="thin"/>
    </border>
    <border>
      <left/>
      <right/>
      <top style="thin"/>
      <bottom style="thin"/>
    </border>
    <border>
      <left style="double">
        <color indexed="56"/>
      </left>
      <right style="double">
        <color indexed="56"/>
      </right>
      <top style="double">
        <color indexed="56"/>
      </top>
      <bottom style="double">
        <color indexed="56"/>
      </bottom>
    </border>
    <border>
      <left style="thin"/>
      <right style="thick"/>
      <top style="thin"/>
      <bottom/>
    </border>
    <border>
      <left style="medium"/>
      <right style="thin"/>
      <top/>
      <bottom style="thin"/>
    </border>
    <border>
      <left/>
      <right style="medium"/>
      <top style="thin"/>
      <bottom style="thin"/>
    </border>
    <border>
      <left style="thin"/>
      <right style="medium"/>
      <top style="thin"/>
      <bottom style="medium"/>
    </border>
    <border>
      <left style="medium"/>
      <right style="thin"/>
      <top/>
      <bottom/>
    </border>
    <border>
      <left style="medium"/>
      <right style="thin"/>
      <top style="thin"/>
      <bottom style="medium"/>
    </border>
    <border>
      <left style="medium"/>
      <right style="thin"/>
      <top style="thin"/>
      <bottom/>
    </border>
    <border>
      <left style="thin"/>
      <right style="medium"/>
      <top/>
      <bottom style="thin"/>
    </border>
    <border>
      <left style="medium"/>
      <right style="medium"/>
      <top style="thin"/>
      <bottom/>
    </border>
    <border>
      <left style="medium"/>
      <right style="medium"/>
      <top/>
      <bottom/>
    </border>
    <border>
      <left style="medium"/>
      <right style="medium"/>
      <top/>
      <bottom style="thin"/>
    </border>
    <border>
      <left style="medium"/>
      <right/>
      <top style="thin"/>
      <bottom style="thin"/>
    </border>
    <border>
      <left style="medium"/>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0" borderId="2" applyNumberFormat="0" applyFill="0" applyAlignment="0" applyProtection="0"/>
    <xf numFmtId="0" fontId="64" fillId="27" borderId="1" applyNumberFormat="0" applyAlignment="0" applyProtection="0"/>
    <xf numFmtId="0" fontId="6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29" borderId="0" applyNumberFormat="0" applyBorder="0" applyAlignment="0" applyProtection="0"/>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0" fontId="67" fillId="31" borderId="0" applyNumberFormat="0" applyBorder="0" applyAlignment="0" applyProtection="0"/>
    <xf numFmtId="0" fontId="68" fillId="26" borderId="4"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2" borderId="9" applyNumberFormat="0" applyAlignment="0" applyProtection="0"/>
  </cellStyleXfs>
  <cellXfs count="271">
    <xf numFmtId="0" fontId="0" fillId="0" borderId="0" xfId="0" applyAlignment="1">
      <alignment/>
    </xf>
    <xf numFmtId="0" fontId="3" fillId="0" borderId="0" xfId="0" applyFont="1" applyAlignment="1">
      <alignment wrapText="1"/>
    </xf>
    <xf numFmtId="0" fontId="4" fillId="0" borderId="0" xfId="0" applyFont="1" applyAlignment="1">
      <alignment wrapText="1"/>
    </xf>
    <xf numFmtId="0" fontId="5" fillId="0" borderId="0" xfId="0" applyFont="1" applyAlignment="1">
      <alignment wrapText="1"/>
    </xf>
    <xf numFmtId="0" fontId="12" fillId="0" borderId="0" xfId="0" applyFont="1" applyAlignment="1">
      <alignment/>
    </xf>
    <xf numFmtId="0" fontId="13" fillId="0" borderId="0" xfId="0" applyFont="1" applyAlignment="1">
      <alignment/>
    </xf>
    <xf numFmtId="0" fontId="13" fillId="0" borderId="0" xfId="0" applyFont="1" applyAlignment="1">
      <alignment wrapText="1"/>
    </xf>
    <xf numFmtId="0" fontId="11" fillId="0" borderId="0" xfId="0" applyFont="1" applyAlignment="1">
      <alignment/>
    </xf>
    <xf numFmtId="0" fontId="7" fillId="33" borderId="10" xfId="0" applyFont="1" applyFill="1" applyBorder="1" applyAlignment="1">
      <alignment horizontal="centerContinuous" vertical="top" wrapText="1"/>
    </xf>
    <xf numFmtId="0" fontId="7" fillId="33" borderId="11" xfId="0" applyFont="1" applyFill="1" applyBorder="1" applyAlignment="1">
      <alignment horizontal="centerContinuous" vertical="top" wrapText="1"/>
    </xf>
    <xf numFmtId="0" fontId="16" fillId="33" borderId="12" xfId="0" applyFont="1" applyFill="1" applyBorder="1" applyAlignment="1">
      <alignment horizontal="centerContinuous"/>
    </xf>
    <xf numFmtId="0" fontId="13" fillId="0" borderId="0" xfId="0" applyFont="1" applyBorder="1" applyAlignment="1">
      <alignment/>
    </xf>
    <xf numFmtId="0" fontId="11" fillId="0" borderId="0" xfId="0" applyFont="1" applyBorder="1" applyAlignment="1">
      <alignment/>
    </xf>
    <xf numFmtId="0" fontId="13" fillId="0" borderId="13" xfId="0" applyFont="1" applyBorder="1" applyAlignment="1" applyProtection="1">
      <alignment/>
      <protection locked="0"/>
    </xf>
    <xf numFmtId="0" fontId="13" fillId="0" borderId="14" xfId="0" applyFont="1" applyBorder="1" applyAlignment="1" applyProtection="1">
      <alignment/>
      <protection locked="0"/>
    </xf>
    <xf numFmtId="0" fontId="17" fillId="0" borderId="13" xfId="0" applyFont="1" applyBorder="1" applyAlignment="1" applyProtection="1">
      <alignment vertical="top" wrapText="1"/>
      <protection locked="0"/>
    </xf>
    <xf numFmtId="0" fontId="17" fillId="0" borderId="15" xfId="0" applyFont="1" applyBorder="1" applyAlignment="1" applyProtection="1">
      <alignment vertical="top" wrapText="1"/>
      <protection locked="0"/>
    </xf>
    <xf numFmtId="0" fontId="12" fillId="0" borderId="0" xfId="0" applyFont="1" applyAlignment="1">
      <alignment vertical="center"/>
    </xf>
    <xf numFmtId="0" fontId="12" fillId="0" borderId="0" xfId="0" applyFont="1" applyAlignment="1">
      <alignment horizontal="right"/>
    </xf>
    <xf numFmtId="0" fontId="7" fillId="33" borderId="16" xfId="0" applyFont="1" applyFill="1" applyBorder="1" applyAlignment="1">
      <alignment horizontal="centerContinuous" vertical="top" wrapText="1"/>
    </xf>
    <xf numFmtId="0" fontId="7" fillId="33" borderId="17" xfId="0" applyFont="1" applyFill="1" applyBorder="1" applyAlignment="1">
      <alignment horizontal="centerContinuous" vertical="top" wrapText="1"/>
    </xf>
    <xf numFmtId="0" fontId="12" fillId="34" borderId="15" xfId="0" applyFont="1" applyFill="1" applyBorder="1" applyAlignment="1" applyProtection="1">
      <alignment horizontal="center" vertical="center" wrapText="1"/>
      <protection locked="0"/>
    </xf>
    <xf numFmtId="0" fontId="13" fillId="0" borderId="15" xfId="0" applyFont="1" applyBorder="1" applyAlignment="1" applyProtection="1">
      <alignment/>
      <protection locked="0"/>
    </xf>
    <xf numFmtId="0" fontId="13" fillId="0" borderId="18" xfId="0" applyFont="1" applyBorder="1" applyAlignment="1" applyProtection="1">
      <alignment/>
      <protection locked="0"/>
    </xf>
    <xf numFmtId="0" fontId="17" fillId="0" borderId="19" xfId="0" applyFont="1" applyBorder="1" applyAlignment="1" applyProtection="1">
      <alignment vertical="top" wrapText="1"/>
      <protection locked="0"/>
    </xf>
    <xf numFmtId="0" fontId="17" fillId="0" borderId="20" xfId="0" applyFont="1" applyBorder="1" applyAlignment="1" applyProtection="1">
      <alignment vertical="top" wrapText="1"/>
      <protection locked="0"/>
    </xf>
    <xf numFmtId="0" fontId="13" fillId="0" borderId="20" xfId="0" applyFont="1" applyBorder="1" applyAlignment="1" applyProtection="1">
      <alignment/>
      <protection locked="0"/>
    </xf>
    <xf numFmtId="0" fontId="13" fillId="0" borderId="21" xfId="0" applyFont="1" applyBorder="1" applyAlignment="1" applyProtection="1">
      <alignment/>
      <protection locked="0"/>
    </xf>
    <xf numFmtId="0" fontId="12" fillId="34" borderId="20" xfId="0" applyFont="1" applyFill="1" applyBorder="1" applyAlignment="1" applyProtection="1">
      <alignment horizontal="center" vertical="center" wrapText="1"/>
      <protection locked="0"/>
    </xf>
    <xf numFmtId="0" fontId="13" fillId="0" borderId="22" xfId="0" applyFont="1" applyBorder="1" applyAlignment="1" applyProtection="1">
      <alignment/>
      <protection locked="0"/>
    </xf>
    <xf numFmtId="0" fontId="13" fillId="0" borderId="23" xfId="0" applyFont="1" applyBorder="1" applyAlignment="1">
      <alignment/>
    </xf>
    <xf numFmtId="0" fontId="13" fillId="0" borderId="24" xfId="0" applyFont="1" applyBorder="1" applyAlignment="1" applyProtection="1">
      <alignment/>
      <protection locked="0"/>
    </xf>
    <xf numFmtId="0" fontId="17" fillId="0" borderId="22" xfId="0" applyFont="1" applyBorder="1" applyAlignment="1" applyProtection="1">
      <alignment vertical="top" wrapText="1"/>
      <protection locked="0"/>
    </xf>
    <xf numFmtId="0" fontId="12" fillId="34" borderId="22" xfId="0" applyFont="1" applyFill="1" applyBorder="1" applyAlignment="1" applyProtection="1">
      <alignment horizontal="center" vertical="center" wrapText="1"/>
      <protection locked="0"/>
    </xf>
    <xf numFmtId="0" fontId="19" fillId="0" borderId="0" xfId="0" applyFont="1" applyAlignment="1">
      <alignment horizontal="centerContinuous"/>
    </xf>
    <xf numFmtId="0" fontId="11" fillId="0" borderId="0" xfId="0" applyFont="1" applyAlignment="1">
      <alignment horizontal="right"/>
    </xf>
    <xf numFmtId="0" fontId="11" fillId="0" borderId="0" xfId="0" applyFont="1" applyAlignment="1">
      <alignment horizontal="centerContinuous"/>
    </xf>
    <xf numFmtId="0" fontId="11" fillId="0" borderId="0" xfId="0" applyFont="1" applyAlignment="1">
      <alignment/>
    </xf>
    <xf numFmtId="0" fontId="19" fillId="0" borderId="0" xfId="0" applyFont="1" applyAlignment="1">
      <alignment horizontal="center"/>
    </xf>
    <xf numFmtId="165" fontId="19" fillId="0" borderId="0" xfId="0" applyNumberFormat="1" applyFont="1" applyAlignment="1">
      <alignment/>
    </xf>
    <xf numFmtId="0" fontId="19" fillId="0" borderId="0" xfId="0" applyFont="1" applyAlignment="1">
      <alignment/>
    </xf>
    <xf numFmtId="165" fontId="11" fillId="0" borderId="0" xfId="0" applyNumberFormat="1" applyFont="1" applyAlignment="1">
      <alignment horizontal="center"/>
    </xf>
    <xf numFmtId="165" fontId="20" fillId="0" borderId="0" xfId="0" applyNumberFormat="1" applyFont="1" applyAlignment="1">
      <alignment/>
    </xf>
    <xf numFmtId="0" fontId="22" fillId="0" borderId="23" xfId="0" applyFont="1" applyBorder="1" applyAlignment="1">
      <alignment wrapText="1"/>
    </xf>
    <xf numFmtId="0" fontId="15" fillId="34" borderId="16" xfId="0" applyFont="1" applyFill="1" applyBorder="1" applyAlignment="1">
      <alignment horizontal="centerContinuous" vertical="center" wrapText="1"/>
    </xf>
    <xf numFmtId="0" fontId="15" fillId="34" borderId="25" xfId="0" applyFont="1" applyFill="1" applyBorder="1" applyAlignment="1">
      <alignment horizontal="centerContinuous" vertical="center" wrapText="1"/>
    </xf>
    <xf numFmtId="0" fontId="13" fillId="0" borderId="23" xfId="0" applyFont="1" applyBorder="1" applyAlignment="1">
      <alignment vertical="center" wrapText="1"/>
    </xf>
    <xf numFmtId="0" fontId="13" fillId="0" borderId="0" xfId="0" applyFont="1" applyAlignment="1">
      <alignment vertical="center"/>
    </xf>
    <xf numFmtId="0" fontId="19" fillId="0" borderId="26" xfId="0" applyFont="1" applyBorder="1" applyAlignment="1">
      <alignment vertical="top"/>
    </xf>
    <xf numFmtId="0" fontId="19" fillId="0" borderId="15" xfId="0" applyFont="1" applyBorder="1" applyAlignment="1">
      <alignment vertical="top" wrapText="1"/>
    </xf>
    <xf numFmtId="9" fontId="11" fillId="0" borderId="15" xfId="0" applyNumberFormat="1" applyFont="1" applyBorder="1" applyAlignment="1">
      <alignment horizontal="center" vertical="top" wrapText="1"/>
    </xf>
    <xf numFmtId="0" fontId="19" fillId="0" borderId="26" xfId="0" applyFont="1" applyBorder="1" applyAlignment="1">
      <alignment vertical="top" wrapText="1"/>
    </xf>
    <xf numFmtId="0" fontId="19" fillId="0" borderId="27" xfId="0" applyFont="1" applyBorder="1" applyAlignment="1">
      <alignment vertical="top" wrapText="1"/>
    </xf>
    <xf numFmtId="0" fontId="15" fillId="0" borderId="28" xfId="0" applyFont="1" applyBorder="1" applyAlignment="1">
      <alignment horizontal="centerContinuous" vertical="center"/>
    </xf>
    <xf numFmtId="0" fontId="15" fillId="0" borderId="29" xfId="0" applyFont="1" applyBorder="1" applyAlignment="1">
      <alignment horizontal="centerContinuous" vertical="center" wrapText="1"/>
    </xf>
    <xf numFmtId="9" fontId="15" fillId="0" borderId="28" xfId="0" applyNumberFormat="1" applyFont="1" applyBorder="1" applyAlignment="1">
      <alignment horizontal="centerContinuous" vertical="center" wrapText="1"/>
    </xf>
    <xf numFmtId="9" fontId="15" fillId="0" borderId="30" xfId="0" applyNumberFormat="1" applyFont="1" applyBorder="1" applyAlignment="1">
      <alignment horizontal="centerContinuous" vertical="center" wrapText="1"/>
    </xf>
    <xf numFmtId="0" fontId="22" fillId="0" borderId="23" xfId="0" applyFont="1" applyBorder="1" applyAlignment="1">
      <alignment horizontal="center" vertical="center" wrapText="1"/>
    </xf>
    <xf numFmtId="0" fontId="22" fillId="0" borderId="0" xfId="0" applyFont="1" applyAlignment="1">
      <alignment horizontal="center" vertical="center"/>
    </xf>
    <xf numFmtId="0" fontId="13" fillId="0" borderId="0" xfId="0" applyFont="1" applyAlignment="1">
      <alignment/>
    </xf>
    <xf numFmtId="0" fontId="13" fillId="35" borderId="0" xfId="0" applyFont="1" applyFill="1" applyAlignment="1">
      <alignment vertical="center"/>
    </xf>
    <xf numFmtId="0" fontId="15" fillId="0" borderId="29" xfId="0" applyFont="1" applyBorder="1" applyAlignment="1">
      <alignment vertical="center" wrapText="1"/>
    </xf>
    <xf numFmtId="0" fontId="15" fillId="0" borderId="28" xfId="0" applyFont="1" applyBorder="1" applyAlignment="1">
      <alignment horizontal="left" vertical="center"/>
    </xf>
    <xf numFmtId="0" fontId="11" fillId="0" borderId="0" xfId="49" applyFont="1" applyAlignment="1" applyProtection="1">
      <alignment horizontal="right" vertical="center" wrapText="1"/>
      <protection/>
    </xf>
    <xf numFmtId="165" fontId="11" fillId="36" borderId="15" xfId="49" applyNumberFormat="1" applyFont="1" applyFill="1" applyBorder="1" applyAlignment="1" applyProtection="1">
      <alignment horizontal="center" vertical="center" wrapText="1"/>
      <protection/>
    </xf>
    <xf numFmtId="0" fontId="15" fillId="0" borderId="0" xfId="49" applyFont="1" applyAlignment="1">
      <alignment horizontal="center" vertical="center" wrapText="1"/>
      <protection/>
    </xf>
    <xf numFmtId="0" fontId="11" fillId="0" borderId="0" xfId="49" applyFont="1" applyAlignment="1" applyProtection="1">
      <alignment horizontal="left" vertical="center" wrapText="1"/>
      <protection/>
    </xf>
    <xf numFmtId="0" fontId="11" fillId="0" borderId="0" xfId="49" applyFont="1" applyAlignment="1" applyProtection="1">
      <alignment horizontal="right" vertical="center"/>
      <protection/>
    </xf>
    <xf numFmtId="0" fontId="11" fillId="36" borderId="24" xfId="49" applyFont="1" applyFill="1" applyBorder="1" applyAlignment="1" applyProtection="1">
      <alignment horizontal="centerContinuous" vertical="center"/>
      <protection/>
    </xf>
    <xf numFmtId="0" fontId="21" fillId="37" borderId="28" xfId="49" applyFont="1" applyFill="1" applyBorder="1" applyAlignment="1" applyProtection="1">
      <alignment vertical="center"/>
      <protection/>
    </xf>
    <xf numFmtId="0" fontId="23" fillId="0" borderId="0" xfId="49" applyFont="1" applyAlignment="1">
      <alignment horizontal="center" wrapText="1"/>
      <protection/>
    </xf>
    <xf numFmtId="0" fontId="24" fillId="0" borderId="0" xfId="49" applyFont="1" applyAlignment="1" applyProtection="1">
      <alignment horizontal="centerContinuous" vertical="center"/>
      <protection/>
    </xf>
    <xf numFmtId="0" fontId="21" fillId="0" borderId="15" xfId="49" applyFont="1" applyBorder="1" applyAlignment="1" applyProtection="1">
      <alignment horizontal="center" vertical="center" wrapText="1"/>
      <protection/>
    </xf>
    <xf numFmtId="0" fontId="23" fillId="0" borderId="0" xfId="49" applyFont="1" applyAlignment="1">
      <alignment horizontal="center" vertical="center" wrapText="1"/>
      <protection/>
    </xf>
    <xf numFmtId="9" fontId="23" fillId="0" borderId="15" xfId="49" applyNumberFormat="1" applyFont="1" applyBorder="1" applyAlignment="1" applyProtection="1">
      <alignment horizontal="center" vertical="center" wrapText="1"/>
      <protection locked="0"/>
    </xf>
    <xf numFmtId="0" fontId="21" fillId="0" borderId="20" xfId="49" applyFont="1" applyBorder="1" applyAlignment="1" applyProtection="1">
      <alignment horizontal="center" vertical="center" wrapText="1"/>
      <protection/>
    </xf>
    <xf numFmtId="9" fontId="23" fillId="0" borderId="20" xfId="49" applyNumberFormat="1" applyFont="1" applyBorder="1" applyAlignment="1" applyProtection="1">
      <alignment horizontal="center" vertical="center" wrapText="1"/>
      <protection locked="0"/>
    </xf>
    <xf numFmtId="9" fontId="23" fillId="0" borderId="31" xfId="49" applyNumberFormat="1" applyFont="1" applyBorder="1" applyAlignment="1" applyProtection="1">
      <alignment horizontal="center" vertical="center" wrapText="1"/>
      <protection/>
    </xf>
    <xf numFmtId="9" fontId="23" fillId="0" borderId="32" xfId="49" applyNumberFormat="1" applyFont="1" applyBorder="1" applyAlignment="1" applyProtection="1">
      <alignment horizontal="center" vertical="center" wrapText="1"/>
      <protection/>
    </xf>
    <xf numFmtId="0" fontId="21" fillId="0" borderId="0" xfId="49" applyFont="1" applyAlignment="1" applyProtection="1">
      <alignment horizontal="center" vertical="center" wrapText="1"/>
      <protection/>
    </xf>
    <xf numFmtId="9" fontId="23" fillId="0" borderId="0" xfId="49" applyNumberFormat="1" applyFont="1" applyAlignment="1" applyProtection="1">
      <alignment horizontal="center" vertical="center" wrapText="1"/>
      <protection/>
    </xf>
    <xf numFmtId="0" fontId="23" fillId="0" borderId="0" xfId="49" applyFont="1" applyAlignment="1" applyProtection="1">
      <alignment horizontal="center" vertical="center" wrapText="1"/>
      <protection/>
    </xf>
    <xf numFmtId="0" fontId="21" fillId="0" borderId="30" xfId="49" applyFont="1" applyBorder="1" applyAlignment="1" applyProtection="1">
      <alignment horizontal="center" vertical="center" wrapText="1"/>
      <protection/>
    </xf>
    <xf numFmtId="9" fontId="21" fillId="0" borderId="30" xfId="49" applyNumberFormat="1" applyFont="1" applyBorder="1" applyAlignment="1" applyProtection="1">
      <alignment horizontal="center" vertical="center" wrapText="1"/>
      <protection/>
    </xf>
    <xf numFmtId="9" fontId="21" fillId="0" borderId="28" xfId="49" applyNumberFormat="1" applyFont="1" applyBorder="1" applyAlignment="1" applyProtection="1">
      <alignment horizontal="center" vertical="center" wrapText="1"/>
      <protection/>
    </xf>
    <xf numFmtId="0" fontId="21" fillId="0" borderId="30" xfId="49" applyFont="1" applyBorder="1" applyAlignment="1" applyProtection="1">
      <alignment horizontal="centerContinuous" vertical="center" wrapText="1"/>
      <protection/>
    </xf>
    <xf numFmtId="9" fontId="21" fillId="0" borderId="28" xfId="49" applyNumberFormat="1" applyFont="1" applyBorder="1" applyAlignment="1" applyProtection="1">
      <alignment horizontal="left" vertical="center"/>
      <protection/>
    </xf>
    <xf numFmtId="0" fontId="23" fillId="0" borderId="33" xfId="49" applyFont="1" applyBorder="1" applyAlignment="1" applyProtection="1">
      <alignment horizontal="left" vertical="center"/>
      <protection/>
    </xf>
    <xf numFmtId="0" fontId="25" fillId="0" borderId="0" xfId="49" applyFont="1" applyAlignment="1">
      <alignment horizontal="left"/>
      <protection/>
    </xf>
    <xf numFmtId="0" fontId="76" fillId="0" borderId="0" xfId="0" applyFont="1" applyAlignment="1">
      <alignment horizontal="left"/>
    </xf>
    <xf numFmtId="0" fontId="13" fillId="0" borderId="0" xfId="49" applyFont="1">
      <alignment/>
      <protection/>
    </xf>
    <xf numFmtId="0" fontId="13" fillId="0" borderId="0" xfId="49" applyFont="1" applyBorder="1">
      <alignment/>
      <protection/>
    </xf>
    <xf numFmtId="0" fontId="19" fillId="0" borderId="0" xfId="49" applyFont="1" applyBorder="1">
      <alignment/>
      <protection/>
    </xf>
    <xf numFmtId="0" fontId="21" fillId="0" borderId="34" xfId="49" applyFont="1" applyBorder="1" applyAlignment="1">
      <alignment horizontal="centerContinuous" wrapText="1"/>
      <protection/>
    </xf>
    <xf numFmtId="0" fontId="21" fillId="0" borderId="35" xfId="49" applyFont="1" applyBorder="1" applyAlignment="1">
      <alignment horizontal="centerContinuous" wrapText="1"/>
      <protection/>
    </xf>
    <xf numFmtId="0" fontId="21" fillId="0" borderId="36" xfId="49" applyFont="1" applyBorder="1" applyAlignment="1">
      <alignment horizontal="center" wrapText="1"/>
      <protection/>
    </xf>
    <xf numFmtId="0" fontId="23" fillId="0" borderId="34" xfId="49" applyFont="1" applyBorder="1" applyAlignment="1">
      <alignment horizontal="center" wrapText="1"/>
      <protection/>
    </xf>
    <xf numFmtId="0" fontId="23" fillId="0" borderId="35" xfId="49" applyFont="1" applyBorder="1" applyAlignment="1">
      <alignment horizontal="center" wrapText="1"/>
      <protection/>
    </xf>
    <xf numFmtId="0" fontId="23" fillId="0" borderId="36" xfId="49" applyFont="1" applyBorder="1" applyAlignment="1">
      <alignment horizontal="center" wrapText="1"/>
      <protection/>
    </xf>
    <xf numFmtId="0" fontId="23" fillId="0" borderId="23" xfId="49" applyFont="1" applyBorder="1" applyAlignment="1">
      <alignment horizontal="center" wrapText="1"/>
      <protection/>
    </xf>
    <xf numFmtId="0" fontId="23" fillId="0" borderId="37" xfId="49" applyFont="1" applyBorder="1" applyAlignment="1">
      <alignment horizontal="center" wrapText="1"/>
      <protection/>
    </xf>
    <xf numFmtId="0" fontId="23" fillId="0" borderId="14" xfId="49" applyFont="1" applyBorder="1" applyAlignment="1">
      <alignment horizontal="center" wrapText="1"/>
      <protection/>
    </xf>
    <xf numFmtId="0" fontId="23" fillId="0" borderId="38" xfId="49" applyFont="1" applyBorder="1" applyAlignment="1">
      <alignment horizontal="center" wrapText="1"/>
      <protection/>
    </xf>
    <xf numFmtId="0" fontId="23" fillId="0" borderId="39" xfId="49" applyFont="1" applyBorder="1" applyAlignment="1">
      <alignment horizontal="center" wrapText="1"/>
      <protection/>
    </xf>
    <xf numFmtId="0" fontId="23" fillId="0" borderId="40" xfId="49" applyFont="1" applyBorder="1" applyAlignment="1">
      <alignment horizontal="center" wrapText="1"/>
      <protection/>
    </xf>
    <xf numFmtId="0" fontId="23" fillId="0" borderId="41" xfId="49" applyFont="1" applyBorder="1" applyAlignment="1">
      <alignment horizontal="center" vertical="center" wrapText="1"/>
      <protection/>
    </xf>
    <xf numFmtId="0" fontId="23" fillId="0" borderId="23" xfId="49" applyFont="1" applyBorder="1" applyAlignment="1">
      <alignment horizontal="center" vertical="center" wrapText="1"/>
      <protection/>
    </xf>
    <xf numFmtId="0" fontId="21" fillId="0" borderId="42" xfId="49" applyFont="1" applyBorder="1" applyAlignment="1" applyProtection="1">
      <alignment horizontal="center" vertical="center" wrapText="1"/>
      <protection/>
    </xf>
    <xf numFmtId="0" fontId="11" fillId="36" borderId="0" xfId="49" applyFont="1" applyFill="1" applyBorder="1" applyAlignment="1" applyProtection="1">
      <alignment horizontal="centerContinuous" vertical="center"/>
      <protection/>
    </xf>
    <xf numFmtId="165" fontId="11" fillId="36" borderId="0" xfId="49" applyNumberFormat="1" applyFont="1" applyFill="1" applyBorder="1" applyAlignment="1" applyProtection="1">
      <alignment horizontal="center" vertical="center" wrapText="1"/>
      <protection/>
    </xf>
    <xf numFmtId="0" fontId="11" fillId="36" borderId="43" xfId="49" applyFont="1" applyFill="1" applyBorder="1" applyAlignment="1" applyProtection="1">
      <alignment horizontal="centerContinuous" vertical="center"/>
      <protection/>
    </xf>
    <xf numFmtId="0" fontId="11" fillId="36" borderId="44" xfId="49" applyFont="1" applyFill="1" applyBorder="1" applyAlignment="1" applyProtection="1">
      <alignment horizontal="centerContinuous" vertical="center"/>
      <protection/>
    </xf>
    <xf numFmtId="0" fontId="11" fillId="0" borderId="45" xfId="49" applyFont="1" applyBorder="1" applyAlignment="1" applyProtection="1">
      <alignment horizontal="right" vertical="center" wrapText="1"/>
      <protection/>
    </xf>
    <xf numFmtId="0" fontId="11" fillId="37" borderId="46" xfId="49" applyFont="1" applyFill="1" applyBorder="1" applyAlignment="1" applyProtection="1">
      <alignment horizontal="centerContinuous" vertical="center"/>
      <protection/>
    </xf>
    <xf numFmtId="0" fontId="11" fillId="37" borderId="47" xfId="49" applyFont="1" applyFill="1" applyBorder="1" applyAlignment="1" applyProtection="1">
      <alignment horizontal="centerContinuous" vertical="center"/>
      <protection/>
    </xf>
    <xf numFmtId="0" fontId="23" fillId="0" borderId="48" xfId="49" applyFont="1" applyBorder="1" applyAlignment="1">
      <alignment horizontal="center" wrapText="1"/>
      <protection/>
    </xf>
    <xf numFmtId="0" fontId="23" fillId="37" borderId="33" xfId="49" applyFont="1" applyFill="1" applyBorder="1" applyAlignment="1">
      <alignment horizontal="center" wrapText="1"/>
      <protection/>
    </xf>
    <xf numFmtId="0" fontId="23" fillId="37" borderId="29" xfId="49" applyFont="1" applyFill="1" applyBorder="1" applyAlignment="1">
      <alignment horizontal="center" wrapText="1"/>
      <protection/>
    </xf>
    <xf numFmtId="0" fontId="13" fillId="0" borderId="49" xfId="0" applyFont="1" applyBorder="1" applyAlignment="1">
      <alignment/>
    </xf>
    <xf numFmtId="0" fontId="11" fillId="34" borderId="50" xfId="0" applyFont="1" applyFill="1" applyBorder="1" applyAlignment="1">
      <alignment horizontal="center" vertical="center" wrapText="1"/>
    </xf>
    <xf numFmtId="0" fontId="11" fillId="34" borderId="51" xfId="0" applyFont="1" applyFill="1" applyBorder="1" applyAlignment="1">
      <alignment horizontal="center" vertical="center" wrapText="1"/>
    </xf>
    <xf numFmtId="0" fontId="11" fillId="0" borderId="15" xfId="49" applyFont="1" applyBorder="1" applyAlignment="1" applyProtection="1">
      <alignment horizontal="center" vertical="center" wrapText="1"/>
      <protection/>
    </xf>
    <xf numFmtId="0" fontId="26" fillId="0" borderId="0" xfId="0" applyFont="1" applyAlignment="1">
      <alignment/>
    </xf>
    <xf numFmtId="0" fontId="26" fillId="38" borderId="0" xfId="0" applyFont="1" applyFill="1" applyAlignment="1">
      <alignment/>
    </xf>
    <xf numFmtId="0" fontId="26" fillId="0" borderId="0" xfId="0" applyFont="1" applyBorder="1" applyAlignment="1">
      <alignment/>
    </xf>
    <xf numFmtId="0" fontId="26" fillId="38" borderId="0" xfId="0" applyFont="1" applyFill="1" applyBorder="1" applyAlignment="1">
      <alignment/>
    </xf>
    <xf numFmtId="0" fontId="26" fillId="0" borderId="0" xfId="0" applyFont="1" applyFill="1" applyBorder="1" applyAlignment="1">
      <alignment/>
    </xf>
    <xf numFmtId="0" fontId="27" fillId="0" borderId="0" xfId="0" applyFont="1" applyAlignment="1">
      <alignment/>
    </xf>
    <xf numFmtId="0" fontId="27" fillId="0" borderId="0" xfId="0" applyFont="1" applyBorder="1" applyAlignment="1">
      <alignment/>
    </xf>
    <xf numFmtId="0" fontId="27" fillId="0" borderId="0" xfId="0" applyFont="1" applyFill="1" applyBorder="1" applyAlignment="1">
      <alignment/>
    </xf>
    <xf numFmtId="0" fontId="28" fillId="0" borderId="0" xfId="0" applyFont="1" applyFill="1" applyBorder="1" applyAlignment="1">
      <alignment horizontal="centerContinuous" vertical="center"/>
    </xf>
    <xf numFmtId="0" fontId="27" fillId="0" borderId="0" xfId="0" applyFont="1" applyFill="1" applyBorder="1" applyAlignment="1">
      <alignment horizontal="center" vertical="center"/>
    </xf>
    <xf numFmtId="0" fontId="31" fillId="0" borderId="0" xfId="0" applyFont="1" applyAlignment="1">
      <alignment/>
    </xf>
    <xf numFmtId="0" fontId="31" fillId="38" borderId="0" xfId="0" applyFont="1" applyFill="1" applyAlignment="1">
      <alignment/>
    </xf>
    <xf numFmtId="0" fontId="31" fillId="0" borderId="0" xfId="0" applyFont="1" applyFill="1" applyAlignment="1">
      <alignment/>
    </xf>
    <xf numFmtId="0" fontId="29" fillId="0" borderId="0" xfId="0" applyFont="1" applyFill="1" applyBorder="1" applyAlignment="1" applyProtection="1">
      <alignment/>
      <protection/>
    </xf>
    <xf numFmtId="0" fontId="3" fillId="0" borderId="0" xfId="0" applyFont="1" applyFill="1" applyBorder="1" applyAlignment="1" applyProtection="1">
      <alignment horizontal="right"/>
      <protection locked="0"/>
    </xf>
    <xf numFmtId="0" fontId="29" fillId="0" borderId="0" xfId="0" applyFont="1" applyFill="1" applyBorder="1" applyAlignment="1" applyProtection="1">
      <alignment horizontal="centerContinuous"/>
      <protection/>
    </xf>
    <xf numFmtId="9" fontId="23" fillId="0" borderId="15" xfId="49" applyNumberFormat="1" applyFont="1" applyBorder="1" applyAlignment="1" applyProtection="1">
      <alignment horizontal="center" vertical="center" wrapText="1"/>
      <protection/>
    </xf>
    <xf numFmtId="0" fontId="17" fillId="0" borderId="52" xfId="0" applyFont="1" applyBorder="1" applyAlignment="1" applyProtection="1">
      <alignment vertical="top" wrapText="1"/>
      <protection locked="0"/>
    </xf>
    <xf numFmtId="0" fontId="13" fillId="0" borderId="52" xfId="0" applyFont="1" applyBorder="1" applyAlignment="1" applyProtection="1">
      <alignment/>
      <protection locked="0"/>
    </xf>
    <xf numFmtId="0" fontId="11" fillId="0" borderId="0" xfId="0" applyFont="1" applyFill="1" applyAlignment="1">
      <alignment horizontal="right"/>
    </xf>
    <xf numFmtId="0" fontId="11" fillId="0" borderId="0" xfId="0" applyFont="1" applyFill="1" applyAlignment="1">
      <alignment horizontal="centerContinuous"/>
    </xf>
    <xf numFmtId="0" fontId="11" fillId="0" borderId="0" xfId="0" applyFont="1" applyFill="1" applyAlignment="1">
      <alignment/>
    </xf>
    <xf numFmtId="0" fontId="26" fillId="0" borderId="0" xfId="0" applyFont="1" applyFill="1" applyAlignment="1">
      <alignment/>
    </xf>
    <xf numFmtId="0" fontId="29" fillId="0" borderId="0" xfId="0" applyFont="1" applyFill="1" applyBorder="1" applyAlignment="1">
      <alignment horizontal="centerContinuous"/>
    </xf>
    <xf numFmtId="0" fontId="27" fillId="0" borderId="0" xfId="49" applyFont="1">
      <alignment/>
      <protection/>
    </xf>
    <xf numFmtId="0" fontId="29" fillId="38" borderId="0" xfId="49" applyFont="1" applyFill="1" applyAlignment="1">
      <alignment horizontal="centerContinuous"/>
      <protection/>
    </xf>
    <xf numFmtId="0" fontId="27" fillId="38" borderId="0" xfId="49" applyFont="1" applyFill="1">
      <alignment/>
      <protection/>
    </xf>
    <xf numFmtId="0" fontId="29" fillId="38" borderId="0" xfId="49" applyFont="1" applyFill="1" applyAlignment="1">
      <alignment horizontal="center" vertical="center"/>
      <protection/>
    </xf>
    <xf numFmtId="0" fontId="27" fillId="0" borderId="0" xfId="49" applyFont="1" applyAlignment="1">
      <alignment horizontal="center" vertical="center"/>
      <protection/>
    </xf>
    <xf numFmtId="0" fontId="29" fillId="34" borderId="30" xfId="49" applyFont="1" applyFill="1" applyBorder="1" applyAlignment="1" applyProtection="1">
      <alignment horizontal="center" vertical="center"/>
      <protection locked="0"/>
    </xf>
    <xf numFmtId="0" fontId="28" fillId="0" borderId="0" xfId="49" applyFont="1" applyAlignment="1">
      <alignment horizontal="centerContinuous" vertical="center"/>
      <protection/>
    </xf>
    <xf numFmtId="0" fontId="28" fillId="38" borderId="0" xfId="49" applyFont="1" applyFill="1" applyAlignment="1">
      <alignment horizontal="centerContinuous" vertical="center"/>
      <protection/>
    </xf>
    <xf numFmtId="0" fontId="29" fillId="38" borderId="0" xfId="49" applyFont="1" applyFill="1" applyBorder="1" applyAlignment="1" applyProtection="1">
      <alignment horizontal="centerContinuous"/>
      <protection/>
    </xf>
    <xf numFmtId="0" fontId="34" fillId="38" borderId="0" xfId="49" applyFont="1" applyFill="1" applyBorder="1" applyAlignment="1" applyProtection="1">
      <alignment horizontal="center" vertical="center"/>
      <protection/>
    </xf>
    <xf numFmtId="0" fontId="29" fillId="38" borderId="0" xfId="49" applyFont="1" applyFill="1" applyProtection="1">
      <alignment/>
      <protection/>
    </xf>
    <xf numFmtId="0" fontId="31" fillId="38" borderId="0" xfId="49" applyFont="1" applyFill="1" applyProtection="1">
      <alignment/>
      <protection/>
    </xf>
    <xf numFmtId="0" fontId="31" fillId="0" borderId="0" xfId="49" applyFont="1" applyAlignment="1" applyProtection="1">
      <alignment horizontal="center" vertical="center"/>
      <protection/>
    </xf>
    <xf numFmtId="0" fontId="4" fillId="38" borderId="0" xfId="49" applyFont="1" applyFill="1" applyProtection="1">
      <alignment/>
      <protection/>
    </xf>
    <xf numFmtId="0" fontId="29" fillId="38" borderId="0" xfId="49" applyFont="1" applyFill="1" applyAlignment="1" applyProtection="1">
      <alignment horizontal="center" vertical="center"/>
      <protection/>
    </xf>
    <xf numFmtId="0" fontId="33" fillId="0" borderId="0" xfId="49" applyFont="1" applyAlignment="1" applyProtection="1">
      <alignment horizontal="center" vertical="center"/>
      <protection/>
    </xf>
    <xf numFmtId="0" fontId="27" fillId="0" borderId="0" xfId="49" applyFont="1" applyAlignment="1" applyProtection="1">
      <alignment horizontal="center" vertical="center"/>
      <protection locked="0"/>
    </xf>
    <xf numFmtId="0" fontId="35" fillId="0" borderId="53" xfId="49" applyFont="1" applyBorder="1" applyAlignment="1" applyProtection="1">
      <alignment horizontal="center" vertical="center" wrapText="1"/>
      <protection/>
    </xf>
    <xf numFmtId="0" fontId="29" fillId="39" borderId="0" xfId="49" applyFont="1" applyFill="1" applyProtection="1">
      <alignment/>
      <protection/>
    </xf>
    <xf numFmtId="0" fontId="31" fillId="39" borderId="0" xfId="49" applyFont="1" applyFill="1" applyProtection="1">
      <alignment/>
      <protection/>
    </xf>
    <xf numFmtId="0" fontId="32" fillId="39" borderId="0" xfId="49" applyFont="1" applyFill="1" applyAlignment="1" applyProtection="1">
      <alignment horizontal="center" vertical="center"/>
      <protection/>
    </xf>
    <xf numFmtId="0" fontId="4" fillId="39" borderId="0" xfId="49" applyFont="1" applyFill="1" applyProtection="1">
      <alignment/>
      <protection/>
    </xf>
    <xf numFmtId="0" fontId="29" fillId="39" borderId="0" xfId="49" applyFont="1" applyFill="1" applyAlignment="1">
      <alignment horizontal="centerContinuous"/>
      <protection/>
    </xf>
    <xf numFmtId="0" fontId="27" fillId="39" borderId="0" xfId="49" applyFont="1" applyFill="1">
      <alignment/>
      <protection/>
    </xf>
    <xf numFmtId="0" fontId="30" fillId="39" borderId="0" xfId="49" applyFont="1" applyFill="1" applyAlignment="1">
      <alignment horizontal="center" vertical="center"/>
      <protection/>
    </xf>
    <xf numFmtId="0" fontId="29" fillId="0" borderId="0" xfId="49" applyFont="1" applyFill="1" applyBorder="1" applyAlignment="1" applyProtection="1">
      <alignment horizontal="centerContinuous"/>
      <protection/>
    </xf>
    <xf numFmtId="0" fontId="29" fillId="39" borderId="0" xfId="49" applyFont="1" applyFill="1" applyAlignment="1" applyProtection="1">
      <alignment horizontal="center" vertical="center"/>
      <protection/>
    </xf>
    <xf numFmtId="0" fontId="12" fillId="0" borderId="0" xfId="0" applyFont="1" applyAlignment="1">
      <alignment vertical="top"/>
    </xf>
    <xf numFmtId="0" fontId="12" fillId="0" borderId="0" xfId="0" applyFont="1" applyAlignment="1">
      <alignment horizontal="right" vertical="top"/>
    </xf>
    <xf numFmtId="0" fontId="13" fillId="0" borderId="0" xfId="0" applyFont="1" applyAlignment="1">
      <alignment vertical="top"/>
    </xf>
    <xf numFmtId="0" fontId="16" fillId="33" borderId="12" xfId="0" applyFont="1" applyFill="1" applyBorder="1" applyAlignment="1">
      <alignment horizontal="centerContinuous" vertical="top"/>
    </xf>
    <xf numFmtId="0" fontId="13" fillId="0" borderId="0" xfId="0" applyFont="1" applyBorder="1" applyAlignment="1">
      <alignment vertical="top"/>
    </xf>
    <xf numFmtId="0" fontId="8" fillId="33" borderId="54" xfId="0" applyFont="1" applyFill="1" applyBorder="1" applyAlignment="1">
      <alignment horizontal="centerContinuous" vertical="top" wrapText="1"/>
    </xf>
    <xf numFmtId="0" fontId="9" fillId="33" borderId="37" xfId="0" applyFont="1" applyFill="1" applyBorder="1" applyAlignment="1">
      <alignment horizontal="centerContinuous" vertical="top"/>
    </xf>
    <xf numFmtId="0" fontId="10" fillId="33" borderId="55" xfId="0" applyFont="1" applyFill="1" applyBorder="1" applyAlignment="1">
      <alignment horizontal="center" vertical="top" wrapText="1"/>
    </xf>
    <xf numFmtId="0" fontId="11" fillId="33" borderId="27" xfId="0" applyFont="1" applyFill="1" applyBorder="1" applyAlignment="1">
      <alignment horizontal="center" vertical="top" wrapText="1"/>
    </xf>
    <xf numFmtId="164" fontId="11" fillId="34" borderId="22" xfId="0" applyNumberFormat="1" applyFont="1" applyFill="1" applyBorder="1" applyAlignment="1" applyProtection="1">
      <alignment horizontal="center" vertical="top" wrapText="1"/>
      <protection locked="0"/>
    </xf>
    <xf numFmtId="164" fontId="11" fillId="34" borderId="15" xfId="0" applyNumberFormat="1" applyFont="1" applyFill="1" applyBorder="1" applyAlignment="1" applyProtection="1">
      <alignment horizontal="center" vertical="top" wrapText="1"/>
      <protection locked="0"/>
    </xf>
    <xf numFmtId="0" fontId="11" fillId="0" borderId="0" xfId="0" applyFont="1" applyBorder="1" applyAlignment="1">
      <alignment vertical="top"/>
    </xf>
    <xf numFmtId="0" fontId="11" fillId="0" borderId="0" xfId="0" applyFont="1" applyAlignment="1">
      <alignment vertical="top"/>
    </xf>
    <xf numFmtId="0" fontId="12" fillId="34" borderId="15" xfId="0" applyFont="1" applyFill="1" applyBorder="1" applyAlignment="1" applyProtection="1">
      <alignment horizontal="center" vertical="top" wrapText="1"/>
      <protection locked="0"/>
    </xf>
    <xf numFmtId="0" fontId="13" fillId="0" borderId="15" xfId="0" applyFont="1" applyBorder="1" applyAlignment="1" applyProtection="1">
      <alignment vertical="top"/>
      <protection locked="0"/>
    </xf>
    <xf numFmtId="0" fontId="13" fillId="0" borderId="18" xfId="0" applyFont="1" applyBorder="1" applyAlignment="1" applyProtection="1">
      <alignment vertical="top"/>
      <protection locked="0"/>
    </xf>
    <xf numFmtId="0" fontId="12" fillId="34" borderId="22" xfId="0" applyFont="1" applyFill="1" applyBorder="1" applyAlignment="1" applyProtection="1">
      <alignment horizontal="center" vertical="top" wrapText="1"/>
      <protection locked="0"/>
    </xf>
    <xf numFmtId="0" fontId="13" fillId="0" borderId="13" xfId="0" applyFont="1" applyBorder="1" applyAlignment="1" applyProtection="1">
      <alignment vertical="top"/>
      <protection locked="0"/>
    </xf>
    <xf numFmtId="0" fontId="13" fillId="0" borderId="14" xfId="0" applyFont="1" applyBorder="1" applyAlignment="1" applyProtection="1">
      <alignment vertical="top"/>
      <protection locked="0"/>
    </xf>
    <xf numFmtId="0" fontId="13" fillId="0" borderId="56" xfId="0" applyFont="1" applyBorder="1" applyAlignment="1" applyProtection="1">
      <alignment vertical="top"/>
      <protection locked="0"/>
    </xf>
    <xf numFmtId="0" fontId="12" fillId="34" borderId="20" xfId="0" applyFont="1" applyFill="1" applyBorder="1" applyAlignment="1" applyProtection="1">
      <alignment horizontal="center" vertical="top" wrapText="1"/>
      <protection locked="0"/>
    </xf>
    <xf numFmtId="0" fontId="13" fillId="0" borderId="20" xfId="0" applyFont="1" applyBorder="1" applyAlignment="1" applyProtection="1">
      <alignment vertical="top"/>
      <protection locked="0"/>
    </xf>
    <xf numFmtId="0" fontId="13" fillId="0" borderId="21" xfId="0" applyFont="1" applyBorder="1" applyAlignment="1" applyProtection="1">
      <alignment vertical="top"/>
      <protection locked="0"/>
    </xf>
    <xf numFmtId="0" fontId="12" fillId="34" borderId="19" xfId="0" applyFont="1" applyFill="1" applyBorder="1" applyAlignment="1" applyProtection="1">
      <alignment horizontal="center" vertical="top" wrapText="1"/>
      <protection locked="0"/>
    </xf>
    <xf numFmtId="0" fontId="13" fillId="0" borderId="19" xfId="0" applyFont="1" applyBorder="1" applyAlignment="1" applyProtection="1">
      <alignment vertical="top"/>
      <protection locked="0"/>
    </xf>
    <xf numFmtId="0" fontId="13" fillId="0" borderId="57" xfId="0" applyFont="1" applyBorder="1" applyAlignment="1" applyProtection="1">
      <alignment vertical="top"/>
      <protection locked="0"/>
    </xf>
    <xf numFmtId="0" fontId="13" fillId="0" borderId="49" xfId="0" applyFont="1" applyBorder="1" applyAlignment="1">
      <alignment vertical="top"/>
    </xf>
    <xf numFmtId="0" fontId="13" fillId="0" borderId="52" xfId="0" applyFont="1" applyBorder="1" applyAlignment="1" applyProtection="1">
      <alignment vertical="top"/>
      <protection locked="0"/>
    </xf>
    <xf numFmtId="0" fontId="29" fillId="0" borderId="0" xfId="0" applyFont="1" applyAlignment="1">
      <alignment/>
    </xf>
    <xf numFmtId="0" fontId="4" fillId="0" borderId="0" xfId="0" applyFont="1" applyAlignment="1">
      <alignment/>
    </xf>
    <xf numFmtId="0" fontId="3" fillId="0" borderId="0" xfId="0" applyFont="1" applyAlignment="1">
      <alignment horizontal="left" vertical="top" wrapText="1"/>
    </xf>
    <xf numFmtId="0" fontId="5" fillId="0" borderId="0" xfId="0" applyFont="1" applyAlignment="1">
      <alignment/>
    </xf>
    <xf numFmtId="0" fontId="3" fillId="0" borderId="0" xfId="0" applyFont="1" applyAlignment="1">
      <alignment/>
    </xf>
    <xf numFmtId="0" fontId="5" fillId="0" borderId="45" xfId="0" applyFont="1" applyBorder="1" applyAlignment="1">
      <alignment wrapText="1"/>
    </xf>
    <xf numFmtId="0" fontId="37" fillId="0" borderId="0" xfId="0" applyFont="1" applyAlignment="1">
      <alignment wrapText="1"/>
    </xf>
    <xf numFmtId="0" fontId="6" fillId="0" borderId="0" xfId="0" applyFont="1" applyAlignment="1">
      <alignment/>
    </xf>
    <xf numFmtId="0" fontId="4" fillId="0" borderId="0" xfId="0" applyFont="1" applyAlignment="1">
      <alignment vertical="top" wrapText="1"/>
    </xf>
    <xf numFmtId="0" fontId="38" fillId="33" borderId="58" xfId="0" applyFont="1" applyFill="1" applyBorder="1" applyAlignment="1">
      <alignment horizontal="center" vertical="top" wrapText="1"/>
    </xf>
    <xf numFmtId="0" fontId="38" fillId="33" borderId="13" xfId="0" applyFont="1" applyFill="1" applyBorder="1" applyAlignment="1">
      <alignment horizontal="center" vertical="top" wrapText="1"/>
    </xf>
    <xf numFmtId="0" fontId="23" fillId="36" borderId="26" xfId="0" applyFont="1" applyFill="1" applyBorder="1" applyAlignment="1" applyProtection="1">
      <alignment vertical="top" wrapText="1"/>
      <protection locked="0"/>
    </xf>
    <xf numFmtId="0" fontId="17" fillId="36" borderId="15" xfId="0" applyFont="1" applyFill="1" applyBorder="1" applyAlignment="1" applyProtection="1">
      <alignment vertical="top" wrapText="1"/>
      <protection locked="0"/>
    </xf>
    <xf numFmtId="0" fontId="17" fillId="36" borderId="22" xfId="0" applyFont="1" applyFill="1" applyBorder="1" applyAlignment="1" applyProtection="1">
      <alignment vertical="top" wrapText="1"/>
      <protection locked="0"/>
    </xf>
    <xf numFmtId="0" fontId="13" fillId="36" borderId="15" xfId="0" applyFont="1" applyFill="1" applyBorder="1" applyAlignment="1" applyProtection="1">
      <alignment vertical="top"/>
      <protection locked="0"/>
    </xf>
    <xf numFmtId="0" fontId="13" fillId="36" borderId="18" xfId="0" applyFont="1" applyFill="1" applyBorder="1" applyAlignment="1" applyProtection="1">
      <alignment vertical="top"/>
      <protection locked="0"/>
    </xf>
    <xf numFmtId="0" fontId="13" fillId="36" borderId="22" xfId="0" applyFont="1" applyFill="1" applyBorder="1" applyAlignment="1" applyProtection="1">
      <alignment vertical="top"/>
      <protection locked="0"/>
    </xf>
    <xf numFmtId="0" fontId="12" fillId="36" borderId="0" xfId="0" applyFont="1" applyFill="1" applyAlignment="1">
      <alignment horizontal="right" vertical="top"/>
    </xf>
    <xf numFmtId="0" fontId="12" fillId="36" borderId="0" xfId="0" applyFont="1" applyFill="1" applyAlignment="1">
      <alignment horizontal="left" vertical="top"/>
    </xf>
    <xf numFmtId="0" fontId="12" fillId="36" borderId="0" xfId="0" applyFont="1" applyFill="1" applyAlignment="1">
      <alignment vertical="top"/>
    </xf>
    <xf numFmtId="0" fontId="13" fillId="36" borderId="0" xfId="0" applyFont="1" applyFill="1" applyAlignment="1">
      <alignment vertical="top"/>
    </xf>
    <xf numFmtId="0" fontId="4" fillId="0" borderId="0" xfId="0" applyFont="1" applyAlignment="1">
      <alignment horizontal="left" vertical="top"/>
    </xf>
    <xf numFmtId="164" fontId="77" fillId="34" borderId="22" xfId="0" applyNumberFormat="1" applyFont="1" applyFill="1" applyBorder="1" applyAlignment="1" applyProtection="1">
      <alignment horizontal="center" vertical="top" wrapText="1"/>
      <protection locked="0"/>
    </xf>
    <xf numFmtId="164" fontId="77" fillId="34" borderId="15" xfId="0" applyNumberFormat="1" applyFont="1" applyFill="1" applyBorder="1" applyAlignment="1" applyProtection="1">
      <alignment horizontal="center" vertical="top" wrapText="1"/>
      <protection locked="0"/>
    </xf>
    <xf numFmtId="0" fontId="23" fillId="0" borderId="0" xfId="0" applyFont="1" applyAlignment="1">
      <alignment vertical="center" wrapText="1"/>
    </xf>
    <xf numFmtId="0" fontId="23" fillId="0" borderId="0" xfId="0" applyFont="1" applyAlignment="1">
      <alignment vertical="center"/>
    </xf>
    <xf numFmtId="0" fontId="78" fillId="0" borderId="26" xfId="0" applyFont="1" applyBorder="1" applyAlignment="1" applyProtection="1">
      <alignment vertical="top" wrapText="1"/>
      <protection locked="0"/>
    </xf>
    <xf numFmtId="0" fontId="78" fillId="0" borderId="59" xfId="0" applyFont="1" applyBorder="1" applyAlignment="1" applyProtection="1">
      <alignment vertical="top" wrapText="1"/>
      <protection locked="0"/>
    </xf>
    <xf numFmtId="0" fontId="23" fillId="0" borderId="26" xfId="0" applyFont="1" applyBorder="1" applyAlignment="1" applyProtection="1">
      <alignment vertical="top" wrapText="1"/>
      <protection locked="0"/>
    </xf>
    <xf numFmtId="0" fontId="23" fillId="0" borderId="59" xfId="0" applyFont="1" applyBorder="1" applyAlignment="1" applyProtection="1">
      <alignment vertical="top" wrapText="1"/>
      <protection locked="0"/>
    </xf>
    <xf numFmtId="0" fontId="78" fillId="0" borderId="0" xfId="0" applyFont="1" applyAlignment="1">
      <alignment vertical="center" wrapText="1"/>
    </xf>
    <xf numFmtId="0" fontId="78" fillId="0" borderId="26" xfId="0" applyFont="1" applyBorder="1" applyAlignment="1" applyProtection="1">
      <alignment wrapText="1"/>
      <protection locked="0"/>
    </xf>
    <xf numFmtId="0" fontId="23" fillId="0" borderId="26" xfId="0" applyFont="1" applyBorder="1" applyAlignment="1" applyProtection="1">
      <alignment vertical="center" wrapText="1"/>
      <protection locked="0"/>
    </xf>
    <xf numFmtId="0" fontId="23" fillId="0" borderId="60" xfId="0" applyFont="1" applyBorder="1" applyAlignment="1" applyProtection="1">
      <alignment vertical="center" wrapText="1"/>
      <protection locked="0"/>
    </xf>
    <xf numFmtId="0" fontId="3" fillId="0" borderId="0" xfId="0" applyFont="1" applyAlignment="1" quotePrefix="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xf>
    <xf numFmtId="0" fontId="12" fillId="36" borderId="0" xfId="0" applyFont="1" applyFill="1" applyAlignment="1">
      <alignment horizontal="center" vertical="top"/>
    </xf>
    <xf numFmtId="0" fontId="7" fillId="33" borderId="60" xfId="0" applyFont="1" applyFill="1" applyBorder="1" applyAlignment="1">
      <alignment horizontal="center" vertical="top" wrapText="1"/>
    </xf>
    <xf numFmtId="0" fontId="7" fillId="33" borderId="58" xfId="0" applyFont="1" applyFill="1" applyBorder="1" applyAlignment="1">
      <alignment horizontal="center" vertical="top" wrapText="1"/>
    </xf>
    <xf numFmtId="0" fontId="7" fillId="33" borderId="20" xfId="0" applyFont="1" applyFill="1" applyBorder="1" applyAlignment="1">
      <alignment horizontal="center" vertical="top" wrapText="1"/>
    </xf>
    <xf numFmtId="0" fontId="7" fillId="33" borderId="13" xfId="0" applyFont="1" applyFill="1" applyBorder="1" applyAlignment="1">
      <alignment horizontal="center" vertical="top" wrapText="1"/>
    </xf>
    <xf numFmtId="0" fontId="7" fillId="33" borderId="27" xfId="0" applyFont="1" applyFill="1" applyBorder="1" applyAlignment="1">
      <alignment horizontal="center" vertical="top" wrapText="1"/>
    </xf>
    <xf numFmtId="0" fontId="7" fillId="33" borderId="21" xfId="0" applyFont="1" applyFill="1" applyBorder="1" applyAlignment="1">
      <alignment horizontal="center" vertical="top" wrapText="1"/>
    </xf>
    <xf numFmtId="0" fontId="7" fillId="33" borderId="14" xfId="0" applyFont="1" applyFill="1" applyBorder="1" applyAlignment="1">
      <alignment horizontal="center" vertical="top" wrapText="1"/>
    </xf>
    <xf numFmtId="0" fontId="7" fillId="33" borderId="61" xfId="0" applyFont="1" applyFill="1" applyBorder="1" applyAlignment="1">
      <alignment horizontal="center" vertical="top" wrapText="1"/>
    </xf>
    <xf numFmtId="0" fontId="18" fillId="40" borderId="62" xfId="0" applyFont="1" applyFill="1" applyBorder="1" applyAlignment="1">
      <alignment horizontal="left" vertical="top" wrapText="1" readingOrder="1"/>
    </xf>
    <xf numFmtId="0" fontId="18" fillId="40" borderId="63" xfId="0" applyFont="1" applyFill="1" applyBorder="1" applyAlignment="1">
      <alignment horizontal="left" vertical="top" wrapText="1" readingOrder="1"/>
    </xf>
    <xf numFmtId="0" fontId="18" fillId="40" borderId="64" xfId="0" applyFont="1" applyFill="1" applyBorder="1" applyAlignment="1">
      <alignment horizontal="left" vertical="top" wrapText="1" readingOrder="1"/>
    </xf>
    <xf numFmtId="0" fontId="14" fillId="40" borderId="62" xfId="0" applyFont="1" applyFill="1" applyBorder="1" applyAlignment="1">
      <alignment horizontal="left" vertical="top" wrapText="1" readingOrder="1"/>
    </xf>
    <xf numFmtId="0" fontId="14" fillId="40" borderId="63" xfId="0" applyFont="1" applyFill="1" applyBorder="1" applyAlignment="1">
      <alignment horizontal="left" vertical="top" wrapText="1" readingOrder="1"/>
    </xf>
    <xf numFmtId="0" fontId="14" fillId="40" borderId="64" xfId="0" applyFont="1" applyFill="1" applyBorder="1" applyAlignment="1">
      <alignment horizontal="left" vertical="top" wrapText="1" readingOrder="1"/>
    </xf>
    <xf numFmtId="0" fontId="14" fillId="40" borderId="65" xfId="0" applyFont="1" applyFill="1" applyBorder="1" applyAlignment="1">
      <alignment horizontal="left" vertical="top" wrapText="1" readingOrder="1"/>
    </xf>
    <xf numFmtId="0" fontId="14" fillId="40" borderId="52" xfId="0" applyFont="1" applyFill="1" applyBorder="1" applyAlignment="1">
      <alignment horizontal="left" vertical="top" wrapText="1" readingOrder="1"/>
    </xf>
    <xf numFmtId="0" fontId="14" fillId="40" borderId="56" xfId="0" applyFont="1" applyFill="1" applyBorder="1" applyAlignment="1">
      <alignment horizontal="left" vertical="top" wrapText="1" readingOrder="1"/>
    </xf>
    <xf numFmtId="0" fontId="8" fillId="33" borderId="41" xfId="0" applyFont="1" applyFill="1" applyBorder="1" applyAlignment="1">
      <alignment horizontal="center" vertical="top" wrapText="1"/>
    </xf>
    <xf numFmtId="0" fontId="8" fillId="33" borderId="37" xfId="0" applyFont="1" applyFill="1" applyBorder="1" applyAlignment="1">
      <alignment horizontal="center" vertical="top" wrapText="1"/>
    </xf>
    <xf numFmtId="0" fontId="8" fillId="33" borderId="22" xfId="0" applyFont="1" applyFill="1" applyBorder="1" applyAlignment="1">
      <alignment horizontal="center" vertical="top" wrapText="1"/>
    </xf>
    <xf numFmtId="0" fontId="8" fillId="33" borderId="44" xfId="0" applyFont="1" applyFill="1" applyBorder="1" applyAlignment="1">
      <alignment horizontal="center" vertical="top" wrapText="1"/>
    </xf>
    <xf numFmtId="0" fontId="12" fillId="0" borderId="0" xfId="0" applyFont="1" applyAlignment="1">
      <alignment horizontal="center" vertical="top"/>
    </xf>
    <xf numFmtId="0" fontId="18" fillId="40" borderId="66" xfId="0" applyFont="1" applyFill="1" applyBorder="1" applyAlignment="1">
      <alignment horizontal="left" vertical="top" wrapText="1" readingOrder="1"/>
    </xf>
    <xf numFmtId="0" fontId="14" fillId="40" borderId="66" xfId="0" applyFont="1" applyFill="1" applyBorder="1" applyAlignment="1">
      <alignment horizontal="left" vertical="top" wrapText="1" readingOrder="1"/>
    </xf>
    <xf numFmtId="0" fontId="12" fillId="0" borderId="0" xfId="0" applyFont="1" applyAlignment="1">
      <alignment horizontal="center" vertical="center"/>
    </xf>
    <xf numFmtId="0" fontId="14" fillId="40" borderId="65" xfId="0" applyFont="1" applyFill="1" applyBorder="1" applyAlignment="1">
      <alignment horizontal="left" vertical="center" wrapText="1" readingOrder="1"/>
    </xf>
    <xf numFmtId="0" fontId="14" fillId="40" borderId="52" xfId="0" applyFont="1" applyFill="1" applyBorder="1" applyAlignment="1">
      <alignment horizontal="left" vertical="center" wrapText="1" readingOrder="1"/>
    </xf>
    <xf numFmtId="0" fontId="14" fillId="40" borderId="56" xfId="0" applyFont="1" applyFill="1" applyBorder="1" applyAlignment="1">
      <alignment horizontal="left" vertical="center" wrapText="1" readingOrder="1"/>
    </xf>
    <xf numFmtId="0" fontId="19" fillId="0" borderId="23" xfId="0" applyFont="1" applyBorder="1" applyAlignment="1">
      <alignment wrapText="1"/>
    </xf>
    <xf numFmtId="0" fontId="21" fillId="34" borderId="28" xfId="0" applyFont="1" applyFill="1" applyBorder="1" applyAlignment="1">
      <alignment horizontal="center" vertical="center" wrapText="1"/>
    </xf>
    <xf numFmtId="0" fontId="21" fillId="34" borderId="33" xfId="0" applyFont="1" applyFill="1" applyBorder="1" applyAlignment="1">
      <alignment horizontal="center" vertical="center" wrapText="1"/>
    </xf>
    <xf numFmtId="0" fontId="21" fillId="34" borderId="29" xfId="0" applyFont="1" applyFill="1" applyBorder="1" applyAlignment="1">
      <alignment horizontal="center" vertical="center"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rmal 2"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50">
    <dxf>
      <font>
        <color indexed="12"/>
      </font>
    </dxf>
    <dxf>
      <font>
        <color indexed="10"/>
      </font>
    </dxf>
    <dxf>
      <font>
        <color indexed="12"/>
      </font>
      <fill>
        <patternFill>
          <bgColor indexed="9"/>
        </patternFill>
      </fill>
    </dxf>
    <dxf>
      <font>
        <color indexed="10"/>
      </font>
      <fill>
        <patternFill>
          <bgColor indexed="9"/>
        </patternFill>
      </fill>
    </dxf>
    <dxf>
      <font>
        <color indexed="12"/>
      </font>
      <fill>
        <patternFill>
          <bgColor indexed="9"/>
        </patternFill>
      </fill>
    </dxf>
    <dxf>
      <font>
        <color indexed="10"/>
      </font>
      <fill>
        <patternFill>
          <bgColor indexed="9"/>
        </patternFill>
      </fill>
    </dxf>
    <dxf>
      <font>
        <color indexed="12"/>
      </font>
    </dxf>
    <dxf>
      <font>
        <color indexed="10"/>
      </font>
    </dxf>
    <dxf>
      <font>
        <color indexed="12"/>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2"/>
      </font>
    </dxf>
    <dxf>
      <font>
        <color rgb="FFFF0000"/>
      </font>
    </dxf>
    <dxf>
      <font>
        <color rgb="FFFF0000"/>
      </font>
    </dxf>
    <dxf>
      <font>
        <color rgb="FFFF0000"/>
      </font>
    </dxf>
    <dxf>
      <font>
        <color rgb="FFFF0000"/>
      </font>
    </dxf>
    <dxf>
      <font>
        <color indexed="10"/>
      </font>
    </dxf>
    <dxf>
      <font>
        <color indexed="12"/>
      </font>
    </dxf>
    <dxf>
      <font>
        <color indexed="12"/>
      </font>
    </dxf>
    <dxf>
      <font>
        <color rgb="FF9C0006"/>
      </font>
    </dxf>
    <dxf>
      <font>
        <color indexed="12"/>
      </font>
    </dxf>
    <dxf>
      <font>
        <color rgb="FF9C0006"/>
      </font>
    </dxf>
    <dxf>
      <font>
        <color indexed="12"/>
      </font>
    </dxf>
    <dxf>
      <font>
        <color indexed="12"/>
      </font>
    </dxf>
    <dxf>
      <font>
        <color indexed="12"/>
      </font>
    </dxf>
    <dxf>
      <font>
        <color indexed="12"/>
      </font>
    </dxf>
    <dxf>
      <font>
        <color rgb="FF9C0006"/>
      </font>
    </dxf>
    <dxf>
      <font>
        <color indexed="12"/>
      </font>
    </dxf>
    <dxf>
      <font>
        <color indexed="12"/>
      </font>
    </dxf>
    <dxf>
      <font>
        <color indexed="12"/>
      </font>
    </dxf>
    <dxf>
      <font>
        <color indexed="12"/>
      </font>
    </dxf>
    <dxf>
      <font>
        <color indexed="12"/>
      </font>
    </dxf>
    <dxf>
      <font>
        <color indexed="12"/>
      </font>
    </dxf>
    <dxf>
      <font>
        <color rgb="FF9C0006"/>
      </font>
    </dxf>
    <dxf>
      <font>
        <color indexed="12"/>
      </font>
    </dxf>
    <dxf>
      <font>
        <color rgb="FF0000D4"/>
      </font>
      <border/>
    </dxf>
    <dxf>
      <font>
        <color rgb="FF9C0006"/>
      </font>
      <border/>
    </dxf>
    <dxf>
      <font>
        <color rgb="FFDD0806"/>
      </font>
      <border/>
    </dxf>
    <dxf>
      <font>
        <color rgb="FFFF0000"/>
      </font>
      <border/>
    </dxf>
    <dxf>
      <font>
        <color rgb="FFDD0806"/>
      </font>
      <fill>
        <patternFill>
          <bgColor rgb="FFFFFFFF"/>
        </patternFill>
      </fill>
      <border/>
    </dxf>
    <dxf>
      <font>
        <color rgb="FF0000D4"/>
      </font>
      <fill>
        <patternFill>
          <b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 Id="rId3"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66675</xdr:rowOff>
    </xdr:from>
    <xdr:to>
      <xdr:col>0</xdr:col>
      <xdr:colOff>1295400</xdr:colOff>
      <xdr:row>0</xdr:row>
      <xdr:rowOff>1104900</xdr:rowOff>
    </xdr:to>
    <xdr:pic>
      <xdr:nvPicPr>
        <xdr:cNvPr id="1" name="Image 4" descr="Accueil - Ocapiat - Votre opérateur de compétence"/>
        <xdr:cNvPicPr preferRelativeResize="1">
          <a:picLocks noChangeAspect="1"/>
        </xdr:cNvPicPr>
      </xdr:nvPicPr>
      <xdr:blipFill>
        <a:blip r:embed="rId1"/>
        <a:stretch>
          <a:fillRect/>
        </a:stretch>
      </xdr:blipFill>
      <xdr:spPr>
        <a:xfrm>
          <a:off x="180975" y="66675"/>
          <a:ext cx="111442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171450</xdr:colOff>
      <xdr:row>2</xdr:row>
      <xdr:rowOff>0</xdr:rowOff>
    </xdr:from>
    <xdr:to>
      <xdr:col>10</xdr:col>
      <xdr:colOff>514350</xdr:colOff>
      <xdr:row>6</xdr:row>
      <xdr:rowOff>104775</xdr:rowOff>
    </xdr:to>
    <xdr:pic>
      <xdr:nvPicPr>
        <xdr:cNvPr id="1" name="Image 1"/>
        <xdr:cNvPicPr preferRelativeResize="1">
          <a:picLocks noChangeAspect="1"/>
        </xdr:cNvPicPr>
      </xdr:nvPicPr>
      <xdr:blipFill>
        <a:blip r:embed="rId1"/>
        <a:stretch>
          <a:fillRect/>
        </a:stretch>
      </xdr:blipFill>
      <xdr:spPr>
        <a:xfrm>
          <a:off x="6877050" y="428625"/>
          <a:ext cx="2019300" cy="2171700"/>
        </a:xfrm>
        <a:prstGeom prst="rect">
          <a:avLst/>
        </a:prstGeom>
        <a:noFill/>
        <a:ln w="9525" cmpd="sng">
          <a:noFill/>
        </a:ln>
      </xdr:spPr>
    </xdr:pic>
    <xdr:clientData/>
  </xdr:twoCellAnchor>
  <xdr:twoCellAnchor editAs="oneCell">
    <xdr:from>
      <xdr:col>8</xdr:col>
      <xdr:colOff>95250</xdr:colOff>
      <xdr:row>7</xdr:row>
      <xdr:rowOff>104775</xdr:rowOff>
    </xdr:from>
    <xdr:to>
      <xdr:col>14</xdr:col>
      <xdr:colOff>723900</xdr:colOff>
      <xdr:row>13</xdr:row>
      <xdr:rowOff>190500</xdr:rowOff>
    </xdr:to>
    <xdr:pic>
      <xdr:nvPicPr>
        <xdr:cNvPr id="2" name="Image 5"/>
        <xdr:cNvPicPr preferRelativeResize="1">
          <a:picLocks noChangeAspect="1"/>
        </xdr:cNvPicPr>
      </xdr:nvPicPr>
      <xdr:blipFill>
        <a:blip r:embed="rId2"/>
        <a:stretch>
          <a:fillRect/>
        </a:stretch>
      </xdr:blipFill>
      <xdr:spPr>
        <a:xfrm>
          <a:off x="6800850" y="2781300"/>
          <a:ext cx="5657850" cy="2105025"/>
        </a:xfrm>
        <a:prstGeom prst="rect">
          <a:avLst/>
        </a:prstGeom>
        <a:noFill/>
        <a:ln w="9525" cmpd="sng">
          <a:noFill/>
        </a:ln>
      </xdr:spPr>
    </xdr:pic>
    <xdr:clientData/>
  </xdr:twoCellAnchor>
  <xdr:twoCellAnchor editAs="oneCell">
    <xdr:from>
      <xdr:col>8</xdr:col>
      <xdr:colOff>133350</xdr:colOff>
      <xdr:row>16</xdr:row>
      <xdr:rowOff>1352550</xdr:rowOff>
    </xdr:from>
    <xdr:to>
      <xdr:col>14</xdr:col>
      <xdr:colOff>781050</xdr:colOff>
      <xdr:row>23</xdr:row>
      <xdr:rowOff>19050</xdr:rowOff>
    </xdr:to>
    <xdr:pic>
      <xdr:nvPicPr>
        <xdr:cNvPr id="3" name="Image 8"/>
        <xdr:cNvPicPr preferRelativeResize="1">
          <a:picLocks noChangeAspect="1"/>
        </xdr:cNvPicPr>
      </xdr:nvPicPr>
      <xdr:blipFill>
        <a:blip r:embed="rId3"/>
        <a:stretch>
          <a:fillRect/>
        </a:stretch>
      </xdr:blipFill>
      <xdr:spPr>
        <a:xfrm>
          <a:off x="6838950" y="6724650"/>
          <a:ext cx="5676900" cy="2133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O54"/>
  <sheetViews>
    <sheetView tabSelected="1" zoomScale="85" zoomScaleNormal="85" zoomScalePageLayoutView="0" workbookViewId="0" topLeftCell="A1">
      <selection activeCell="C12" sqref="C12"/>
    </sheetView>
  </sheetViews>
  <sheetFormatPr defaultColWidth="11.00390625" defaultRowHeight="12.75"/>
  <cols>
    <col min="1" max="1" width="21.75390625" style="122" bestFit="1" customWidth="1"/>
    <col min="2" max="2" width="6.625" style="123" customWidth="1"/>
    <col min="3" max="3" width="77.375" style="122" customWidth="1"/>
    <col min="4" max="4" width="6.625" style="122" customWidth="1"/>
    <col min="5" max="16384" width="11.00390625" style="122" customWidth="1"/>
  </cols>
  <sheetData>
    <row r="1" spans="1:4" s="132" customFormat="1" ht="93">
      <c r="A1" s="171"/>
      <c r="B1" s="154"/>
      <c r="C1" s="155" t="s">
        <v>36</v>
      </c>
      <c r="D1" s="137"/>
    </row>
    <row r="2" spans="1:4" s="132" customFormat="1" ht="29.25">
      <c r="A2" s="164"/>
      <c r="B2" s="156"/>
      <c r="C2" s="161" t="s">
        <v>37</v>
      </c>
      <c r="D2" s="137"/>
    </row>
    <row r="3" spans="1:4" s="132" customFormat="1" ht="19.5">
      <c r="A3" s="165"/>
      <c r="B3" s="157"/>
      <c r="C3" s="158"/>
      <c r="D3" s="136"/>
    </row>
    <row r="4" spans="1:4" s="132" customFormat="1" ht="21">
      <c r="A4" s="166" t="s">
        <v>40</v>
      </c>
      <c r="B4" s="167"/>
      <c r="C4" s="172"/>
      <c r="D4" s="135"/>
    </row>
    <row r="5" spans="1:15" s="133" customFormat="1" ht="35.25" customHeight="1" thickBot="1">
      <c r="A5" s="167"/>
      <c r="B5" s="159"/>
      <c r="C5" s="160"/>
      <c r="D5" s="135"/>
      <c r="E5" s="134"/>
      <c r="F5" s="134"/>
      <c r="G5" s="134"/>
      <c r="H5" s="134"/>
      <c r="I5" s="134"/>
      <c r="J5" s="134"/>
      <c r="K5" s="134"/>
      <c r="L5" s="134"/>
      <c r="M5" s="134"/>
      <c r="N5" s="134"/>
      <c r="O5" s="134"/>
    </row>
    <row r="6" spans="1:6" s="132" customFormat="1" ht="50.25" customHeight="1" thickBot="1" thickTop="1">
      <c r="A6" s="168"/>
      <c r="B6" s="147"/>
      <c r="C6" s="163" t="s">
        <v>91</v>
      </c>
      <c r="D6" s="145"/>
      <c r="E6" s="134"/>
      <c r="F6" s="134"/>
    </row>
    <row r="7" spans="1:6" ht="39" customHeight="1" thickBot="1" thickTop="1">
      <c r="A7" s="169"/>
      <c r="B7" s="148"/>
      <c r="C7" s="162" t="s">
        <v>38</v>
      </c>
      <c r="D7" s="129"/>
      <c r="E7" s="144"/>
      <c r="F7" s="144"/>
    </row>
    <row r="8" spans="1:4" ht="35.25" customHeight="1" thickBot="1">
      <c r="A8" s="170" t="s">
        <v>39</v>
      </c>
      <c r="B8" s="149"/>
      <c r="C8" s="151"/>
      <c r="D8" s="131"/>
    </row>
    <row r="9" spans="1:4" ht="34.5" customHeight="1">
      <c r="A9" s="169"/>
      <c r="B9" s="148"/>
      <c r="C9" s="150"/>
      <c r="D9" s="129"/>
    </row>
    <row r="10" spans="1:4" ht="24.75">
      <c r="A10" s="169"/>
      <c r="B10" s="153"/>
      <c r="C10" s="152"/>
      <c r="D10" s="130"/>
    </row>
    <row r="11" spans="1:4" ht="35.25" customHeight="1">
      <c r="A11" s="169"/>
      <c r="B11" s="148"/>
      <c r="C11" s="146"/>
      <c r="D11" s="129"/>
    </row>
    <row r="12" spans="1:4" ht="16.5">
      <c r="A12" s="129"/>
      <c r="B12" s="129"/>
      <c r="C12" s="129"/>
      <c r="D12" s="129"/>
    </row>
    <row r="13" spans="1:4" ht="16.5">
      <c r="A13" s="127"/>
      <c r="B13" s="129"/>
      <c r="C13" s="128"/>
      <c r="D13" s="127"/>
    </row>
    <row r="14" spans="1:4" ht="16.5">
      <c r="A14" s="127"/>
      <c r="B14" s="129"/>
      <c r="C14" s="128"/>
      <c r="D14" s="127"/>
    </row>
    <row r="15" spans="1:4" ht="16.5">
      <c r="A15" s="127"/>
      <c r="B15" s="129"/>
      <c r="C15" s="128"/>
      <c r="D15" s="127"/>
    </row>
    <row r="16" spans="1:4" ht="16.5">
      <c r="A16" s="127"/>
      <c r="B16" s="129"/>
      <c r="C16" s="128"/>
      <c r="D16" s="127"/>
    </row>
    <row r="17" spans="1:4" ht="16.5">
      <c r="A17" s="127"/>
      <c r="B17" s="129"/>
      <c r="C17" s="128"/>
      <c r="D17" s="127"/>
    </row>
    <row r="18" spans="1:4" ht="16.5">
      <c r="A18" s="127"/>
      <c r="B18" s="129"/>
      <c r="C18" s="128"/>
      <c r="D18" s="127"/>
    </row>
    <row r="19" spans="1:4" ht="16.5">
      <c r="A19" s="127"/>
      <c r="B19" s="129"/>
      <c r="C19" s="128"/>
      <c r="D19" s="127"/>
    </row>
    <row r="20" spans="1:4" ht="16.5">
      <c r="A20" s="127"/>
      <c r="B20" s="129"/>
      <c r="C20" s="128"/>
      <c r="D20" s="127"/>
    </row>
    <row r="21" spans="1:4" ht="16.5">
      <c r="A21" s="127"/>
      <c r="B21" s="129"/>
      <c r="C21" s="128"/>
      <c r="D21" s="127"/>
    </row>
    <row r="22" spans="1:4" ht="16.5">
      <c r="A22" s="127"/>
      <c r="B22" s="129"/>
      <c r="C22" s="128"/>
      <c r="D22" s="127"/>
    </row>
    <row r="23" spans="1:4" ht="16.5">
      <c r="A23" s="127"/>
      <c r="B23" s="129"/>
      <c r="C23" s="128"/>
      <c r="D23" s="127"/>
    </row>
    <row r="24" spans="1:4" ht="16.5">
      <c r="A24" s="127"/>
      <c r="B24" s="129"/>
      <c r="C24" s="128"/>
      <c r="D24" s="127"/>
    </row>
    <row r="25" spans="1:4" ht="16.5">
      <c r="A25" s="127"/>
      <c r="B25" s="129"/>
      <c r="C25" s="128"/>
      <c r="D25" s="127"/>
    </row>
    <row r="26" spans="1:4" ht="16.5">
      <c r="A26" s="127"/>
      <c r="B26" s="129"/>
      <c r="C26" s="128"/>
      <c r="D26" s="127"/>
    </row>
    <row r="27" spans="1:4" ht="16.5">
      <c r="A27" s="127"/>
      <c r="B27" s="129"/>
      <c r="C27" s="128"/>
      <c r="D27" s="127"/>
    </row>
    <row r="28" spans="1:4" ht="16.5">
      <c r="A28" s="127"/>
      <c r="B28" s="129"/>
      <c r="C28" s="128"/>
      <c r="D28" s="127"/>
    </row>
    <row r="29" spans="1:4" ht="16.5">
      <c r="A29" s="127"/>
      <c r="B29" s="129"/>
      <c r="C29" s="128"/>
      <c r="D29" s="127"/>
    </row>
    <row r="30" spans="1:4" ht="16.5">
      <c r="A30" s="127"/>
      <c r="B30" s="129"/>
      <c r="C30" s="128"/>
      <c r="D30" s="127"/>
    </row>
    <row r="31" spans="1:4" ht="16.5">
      <c r="A31" s="127"/>
      <c r="B31" s="129"/>
      <c r="C31" s="128"/>
      <c r="D31" s="127"/>
    </row>
    <row r="32" spans="2:3" ht="15.75">
      <c r="B32" s="126"/>
      <c r="C32" s="124"/>
    </row>
    <row r="33" spans="2:3" ht="15.75">
      <c r="B33" s="126"/>
      <c r="C33" s="124"/>
    </row>
    <row r="34" spans="2:3" ht="15.75">
      <c r="B34" s="126"/>
      <c r="C34" s="124"/>
    </row>
    <row r="35" spans="2:3" ht="15.75">
      <c r="B35" s="126"/>
      <c r="C35" s="124"/>
    </row>
    <row r="36" spans="2:3" ht="15.75">
      <c r="B36" s="126"/>
      <c r="C36" s="124"/>
    </row>
    <row r="37" spans="2:3" ht="15.75">
      <c r="B37" s="126"/>
      <c r="C37" s="124"/>
    </row>
    <row r="38" spans="2:3" ht="15.75">
      <c r="B38" s="126"/>
      <c r="C38" s="124"/>
    </row>
    <row r="39" spans="2:3" ht="15.75">
      <c r="B39" s="126"/>
      <c r="C39" s="124"/>
    </row>
    <row r="40" spans="2:3" ht="15.75">
      <c r="B40" s="126"/>
      <c r="C40" s="124"/>
    </row>
    <row r="41" spans="2:3" ht="15.75">
      <c r="B41" s="126"/>
      <c r="C41" s="124"/>
    </row>
    <row r="42" spans="2:3" ht="15.75">
      <c r="B42" s="126"/>
      <c r="C42" s="124"/>
    </row>
    <row r="43" spans="2:3" ht="15.75">
      <c r="B43" s="126"/>
      <c r="C43" s="124"/>
    </row>
    <row r="44" spans="2:3" ht="15.75">
      <c r="B44" s="126"/>
      <c r="C44" s="124"/>
    </row>
    <row r="45" spans="2:3" ht="15.75">
      <c r="B45" s="126"/>
      <c r="C45" s="124"/>
    </row>
    <row r="46" spans="2:3" ht="15.75">
      <c r="B46" s="126"/>
      <c r="C46" s="124"/>
    </row>
    <row r="47" spans="2:3" ht="15.75">
      <c r="B47" s="126"/>
      <c r="C47" s="124"/>
    </row>
    <row r="48" spans="2:3" ht="15.75">
      <c r="B48" s="126"/>
      <c r="C48" s="124"/>
    </row>
    <row r="49" spans="2:3" ht="15.75">
      <c r="B49" s="125"/>
      <c r="C49" s="124"/>
    </row>
    <row r="50" spans="2:3" ht="15.75">
      <c r="B50" s="125"/>
      <c r="C50" s="124"/>
    </row>
    <row r="51" spans="2:3" ht="15.75">
      <c r="B51" s="125"/>
      <c r="C51" s="124"/>
    </row>
    <row r="52" spans="2:3" ht="15.75">
      <c r="B52" s="125"/>
      <c r="C52" s="124"/>
    </row>
    <row r="53" spans="2:3" ht="15.75">
      <c r="B53" s="125"/>
      <c r="C53" s="124"/>
    </row>
    <row r="54" spans="2:3" ht="15.75">
      <c r="B54" s="125"/>
      <c r="C54" s="124"/>
    </row>
  </sheetData>
  <sheetProtection/>
  <printOptions/>
  <pageMargins left="0.7480314960629921" right="0.7480314960629921" top="0.5905511811023623" bottom="0.5905511811023623" header="0.11811023622047245" footer="0.11811023622047245"/>
  <pageSetup fitToHeight="0" fitToWidth="1" horizontalDpi="300" verticalDpi="300" orientation="landscape" paperSize="9" scale="8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K31"/>
  <sheetViews>
    <sheetView zoomScale="70" zoomScaleNormal="70" zoomScalePageLayoutView="120" workbookViewId="0" topLeftCell="A1">
      <selection activeCell="A5" sqref="A5:H5"/>
    </sheetView>
  </sheetViews>
  <sheetFormatPr defaultColWidth="11.00390625" defaultRowHeight="12.75"/>
  <sheetData>
    <row r="2" ht="21">
      <c r="A2" s="201" t="s">
        <v>74</v>
      </c>
    </row>
    <row r="4" ht="13.5">
      <c r="A4" s="202" t="s">
        <v>75</v>
      </c>
    </row>
    <row r="5" spans="1:10" ht="122.25" customHeight="1">
      <c r="A5" s="235" t="s">
        <v>81</v>
      </c>
      <c r="B5" s="236"/>
      <c r="C5" s="236"/>
      <c r="D5" s="236"/>
      <c r="E5" s="236"/>
      <c r="F5" s="236"/>
      <c r="G5" s="236"/>
      <c r="H5" s="236"/>
      <c r="I5" s="1"/>
      <c r="J5" s="1"/>
    </row>
    <row r="6" spans="1:10" ht="14.25">
      <c r="A6" s="2"/>
      <c r="B6" s="204"/>
      <c r="C6" s="205"/>
      <c r="D6" s="205"/>
      <c r="E6" s="1"/>
      <c r="F6" s="1"/>
      <c r="G6" s="1"/>
      <c r="H6" s="1"/>
      <c r="I6" s="1"/>
      <c r="J6" s="1"/>
    </row>
    <row r="7" spans="1:10" ht="14.25">
      <c r="A7" s="202" t="s">
        <v>76</v>
      </c>
      <c r="B7" s="204"/>
      <c r="C7" s="205"/>
      <c r="D7" s="205"/>
      <c r="E7" s="1"/>
      <c r="F7" s="1"/>
      <c r="G7" s="1"/>
      <c r="H7" s="1"/>
      <c r="I7" s="1"/>
      <c r="J7" s="1"/>
    </row>
    <row r="8" spans="1:11" ht="30" customHeight="1">
      <c r="A8" s="236" t="s">
        <v>242</v>
      </c>
      <c r="B8" s="236"/>
      <c r="C8" s="236"/>
      <c r="D8" s="236"/>
      <c r="E8" s="236"/>
      <c r="F8" s="236"/>
      <c r="G8" s="236"/>
      <c r="H8" s="236"/>
      <c r="I8" s="209"/>
      <c r="J8" s="209"/>
      <c r="K8" s="209"/>
    </row>
    <row r="9" spans="1:11" ht="37.5" customHeight="1">
      <c r="A9" s="236"/>
      <c r="B9" s="236"/>
      <c r="C9" s="236"/>
      <c r="D9" s="236"/>
      <c r="E9" s="236"/>
      <c r="F9" s="236"/>
      <c r="G9" s="236"/>
      <c r="H9" s="236"/>
      <c r="I9" s="209"/>
      <c r="J9" s="209"/>
      <c r="K9" s="209"/>
    </row>
    <row r="10" spans="1:11" ht="30" customHeight="1">
      <c r="A10" s="236"/>
      <c r="B10" s="236"/>
      <c r="C10" s="236"/>
      <c r="D10" s="236"/>
      <c r="E10" s="236"/>
      <c r="F10" s="236"/>
      <c r="G10" s="236"/>
      <c r="H10" s="236"/>
      <c r="I10" s="209"/>
      <c r="J10" s="209"/>
      <c r="K10" s="209"/>
    </row>
    <row r="11" spans="1:11" ht="23.25" customHeight="1">
      <c r="A11" s="236"/>
      <c r="B11" s="236"/>
      <c r="C11" s="236"/>
      <c r="D11" s="236"/>
      <c r="E11" s="236"/>
      <c r="F11" s="236"/>
      <c r="G11" s="236"/>
      <c r="H11" s="236"/>
      <c r="I11" s="209"/>
      <c r="J11" s="209"/>
      <c r="K11" s="209"/>
    </row>
    <row r="12" spans="1:11" ht="23.25" customHeight="1">
      <c r="A12" s="236"/>
      <c r="B12" s="236"/>
      <c r="C12" s="236"/>
      <c r="D12" s="236"/>
      <c r="E12" s="236"/>
      <c r="F12" s="236"/>
      <c r="G12" s="236"/>
      <c r="H12" s="236"/>
      <c r="I12" s="209"/>
      <c r="J12" s="209"/>
      <c r="K12" s="209"/>
    </row>
    <row r="13" spans="1:11" ht="15" customHeight="1">
      <c r="A13" s="236"/>
      <c r="B13" s="236"/>
      <c r="C13" s="236"/>
      <c r="D13" s="236"/>
      <c r="E13" s="236"/>
      <c r="F13" s="236"/>
      <c r="G13" s="236"/>
      <c r="H13" s="236"/>
      <c r="I13" s="209"/>
      <c r="J13" s="209"/>
      <c r="K13" s="209"/>
    </row>
    <row r="14" spans="1:10" ht="25.5" customHeight="1">
      <c r="A14" s="236"/>
      <c r="B14" s="236"/>
      <c r="C14" s="236"/>
      <c r="D14" s="236"/>
      <c r="E14" s="236"/>
      <c r="F14" s="236"/>
      <c r="G14" s="236"/>
      <c r="H14" s="236"/>
      <c r="I14" s="1"/>
      <c r="J14" s="1"/>
    </row>
    <row r="15" spans="1:10" ht="13.5">
      <c r="A15" s="203"/>
      <c r="B15" s="203"/>
      <c r="C15" s="203"/>
      <c r="D15" s="203"/>
      <c r="E15" s="203"/>
      <c r="F15" s="203"/>
      <c r="G15" s="203"/>
      <c r="H15" s="203"/>
      <c r="I15" s="1"/>
      <c r="J15" s="1"/>
    </row>
    <row r="16" spans="1:10" ht="14.25">
      <c r="A16" s="222" t="s">
        <v>82</v>
      </c>
      <c r="B16" s="203"/>
      <c r="C16" s="203"/>
      <c r="D16" s="203"/>
      <c r="E16" s="203"/>
      <c r="F16" s="203"/>
      <c r="G16" s="203"/>
      <c r="H16" s="203"/>
      <c r="I16" s="1"/>
      <c r="J16" s="1"/>
    </row>
    <row r="17" spans="1:10" ht="108.75" customHeight="1">
      <c r="A17" s="236" t="s">
        <v>83</v>
      </c>
      <c r="B17" s="236"/>
      <c r="C17" s="236"/>
      <c r="D17" s="236"/>
      <c r="E17" s="236"/>
      <c r="F17" s="236"/>
      <c r="G17" s="236"/>
      <c r="H17" s="236"/>
      <c r="I17" s="1"/>
      <c r="J17" s="1"/>
    </row>
    <row r="18" spans="1:10" ht="14.25">
      <c r="A18" s="203"/>
      <c r="B18" s="203"/>
      <c r="C18" s="203"/>
      <c r="D18" s="203"/>
      <c r="E18" s="203"/>
      <c r="F18" s="203"/>
      <c r="G18" s="203"/>
      <c r="H18" s="203"/>
      <c r="I18" s="1"/>
      <c r="J18" s="1"/>
    </row>
    <row r="19" spans="1:10" ht="14.25">
      <c r="A19" s="222" t="s">
        <v>79</v>
      </c>
      <c r="B19" s="203"/>
      <c r="C19" s="203"/>
      <c r="D19" s="203"/>
      <c r="E19" s="203"/>
      <c r="F19" s="203"/>
      <c r="G19" s="203"/>
      <c r="H19" s="203"/>
      <c r="I19" s="1"/>
      <c r="J19" s="1"/>
    </row>
    <row r="20" spans="1:10" ht="14.25">
      <c r="A20" s="2" t="s">
        <v>8</v>
      </c>
      <c r="B20" s="202" t="s">
        <v>6</v>
      </c>
      <c r="C20" s="205"/>
      <c r="D20" s="205"/>
      <c r="E20" s="1"/>
      <c r="F20" s="1"/>
      <c r="G20" s="1"/>
      <c r="H20" s="1"/>
      <c r="I20" s="1"/>
      <c r="J20" s="1"/>
    </row>
    <row r="21" spans="1:10" ht="61.5" customHeight="1">
      <c r="A21" s="236" t="s">
        <v>84</v>
      </c>
      <c r="B21" s="237"/>
      <c r="C21" s="237"/>
      <c r="D21" s="237"/>
      <c r="E21" s="237"/>
      <c r="F21" s="237"/>
      <c r="G21" s="237"/>
      <c r="H21" s="237"/>
      <c r="I21" s="1"/>
      <c r="J21" s="1"/>
    </row>
    <row r="22" spans="1:10" ht="14.25">
      <c r="A22" s="2" t="s">
        <v>17</v>
      </c>
      <c r="B22" s="202" t="s">
        <v>11</v>
      </c>
      <c r="C22" s="205"/>
      <c r="D22" s="205"/>
      <c r="E22" s="1"/>
      <c r="F22" s="1"/>
      <c r="G22" s="1"/>
      <c r="H22" s="1"/>
      <c r="I22" s="1"/>
      <c r="J22" s="1"/>
    </row>
    <row r="23" spans="1:10" ht="45.75" customHeight="1">
      <c r="A23" s="236" t="s">
        <v>80</v>
      </c>
      <c r="B23" s="237"/>
      <c r="C23" s="237"/>
      <c r="D23" s="237"/>
      <c r="E23" s="237"/>
      <c r="F23" s="237"/>
      <c r="G23" s="237"/>
      <c r="H23" s="237"/>
      <c r="I23" s="3"/>
      <c r="J23" s="3"/>
    </row>
    <row r="24" spans="1:10" ht="13.5">
      <c r="A24" s="2" t="s">
        <v>85</v>
      </c>
      <c r="B24" s="202" t="s">
        <v>86</v>
      </c>
      <c r="C24" s="204"/>
      <c r="D24" s="204"/>
      <c r="E24" s="3"/>
      <c r="F24" s="3"/>
      <c r="G24" s="206"/>
      <c r="H24" s="206"/>
      <c r="I24" s="3"/>
      <c r="J24" s="3"/>
    </row>
    <row r="25" spans="1:10" ht="51" customHeight="1">
      <c r="A25" s="236" t="s">
        <v>87</v>
      </c>
      <c r="B25" s="237"/>
      <c r="C25" s="237"/>
      <c r="D25" s="237"/>
      <c r="E25" s="237"/>
      <c r="F25" s="237"/>
      <c r="G25" s="237"/>
      <c r="H25" s="237"/>
      <c r="I25" s="3"/>
      <c r="J25" s="3"/>
    </row>
    <row r="26" spans="1:10" ht="14.25">
      <c r="A26" s="207"/>
      <c r="B26" s="202"/>
      <c r="C26" s="204"/>
      <c r="D26" s="204"/>
      <c r="E26" s="3"/>
      <c r="F26" s="3"/>
      <c r="G26" s="3"/>
      <c r="H26" s="3"/>
      <c r="I26" s="3"/>
      <c r="J26" s="3"/>
    </row>
    <row r="27" spans="1:10" ht="13.5">
      <c r="A27" s="3"/>
      <c r="B27" s="205"/>
      <c r="C27" s="205"/>
      <c r="D27" s="205"/>
      <c r="E27" s="1"/>
      <c r="F27" s="1"/>
      <c r="G27" s="1"/>
      <c r="H27" s="1"/>
      <c r="I27" s="1"/>
      <c r="J27" s="1"/>
    </row>
    <row r="28" spans="1:10" ht="13.5">
      <c r="A28" s="1"/>
      <c r="B28" s="204"/>
      <c r="C28" s="204"/>
      <c r="D28" s="204"/>
      <c r="E28" s="3"/>
      <c r="F28" s="3"/>
      <c r="G28" s="3"/>
      <c r="H28" s="3"/>
      <c r="I28" s="3"/>
      <c r="J28" s="3"/>
    </row>
    <row r="29" spans="1:10" ht="13.5">
      <c r="A29" s="1"/>
      <c r="B29" s="205"/>
      <c r="C29" s="204"/>
      <c r="D29" s="204"/>
      <c r="E29" s="3"/>
      <c r="F29" s="3"/>
      <c r="G29" s="3"/>
      <c r="H29" s="3"/>
      <c r="I29" s="3"/>
      <c r="J29" s="3"/>
    </row>
    <row r="30" spans="1:10" ht="14.25">
      <c r="A30" s="3"/>
      <c r="B30" s="208"/>
      <c r="C30" s="204"/>
      <c r="D30" s="204"/>
      <c r="E30" s="3"/>
      <c r="F30" s="3"/>
      <c r="G30" s="3"/>
      <c r="H30" s="3"/>
      <c r="I30" s="3"/>
      <c r="J30" s="3"/>
    </row>
    <row r="31" spans="1:10" ht="13.5">
      <c r="A31" s="1"/>
      <c r="B31" s="205"/>
      <c r="C31" s="205"/>
      <c r="D31" s="205"/>
      <c r="E31" s="1"/>
      <c r="F31" s="1"/>
      <c r="G31" s="1"/>
      <c r="H31" s="1"/>
      <c r="I31" s="1"/>
      <c r="J31" s="1"/>
    </row>
  </sheetData>
  <sheetProtection/>
  <mergeCells count="6">
    <mergeCell ref="A5:H5"/>
    <mergeCell ref="A25:H25"/>
    <mergeCell ref="A8:H14"/>
    <mergeCell ref="A17:H17"/>
    <mergeCell ref="A21:H21"/>
    <mergeCell ref="A23:H23"/>
  </mergeCells>
  <printOptions/>
  <pageMargins left="0.787401575" right="0.787401575" top="0.984251969" bottom="0.984251969" header="0.4921259845" footer="0.4921259845"/>
  <pageSetup fitToHeight="0" fitToWidth="1" horizontalDpi="300" verticalDpi="300" orientation="landscape" paperSize="9" scale="68" r:id="rId2"/>
  <headerFooter alignWithMargins="0">
    <oddHeader>&amp;C&amp;"Calibri Light,Gras"&amp;12Grille d'évaluation tuteur</oddHeader>
    <oddFooter>&amp;R&amp;"Arial,Normal"30/05/05</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I29"/>
  <sheetViews>
    <sheetView zoomScale="70" zoomScaleNormal="70" zoomScalePageLayoutView="0" workbookViewId="0" topLeftCell="A22">
      <selection activeCell="C33" sqref="C33"/>
    </sheetView>
  </sheetViews>
  <sheetFormatPr defaultColWidth="10.75390625" defaultRowHeight="12.75"/>
  <cols>
    <col min="1" max="1" width="29.00390625" style="175" customWidth="1"/>
    <col min="2" max="2" width="27.875" style="175" customWidth="1"/>
    <col min="3" max="3" width="26.125" style="175" customWidth="1"/>
    <col min="4" max="4" width="23.875" style="175" customWidth="1"/>
    <col min="5" max="6" width="10.625" style="175" customWidth="1"/>
    <col min="7" max="7" width="14.75390625" style="175" customWidth="1"/>
    <col min="8" max="8" width="16.125" style="175" customWidth="1"/>
    <col min="9" max="16384" width="10.75390625" style="175" customWidth="1"/>
  </cols>
  <sheetData>
    <row r="1" spans="1:8" s="173" customFormat="1" ht="18" customHeight="1">
      <c r="A1" s="238" t="s">
        <v>45</v>
      </c>
      <c r="B1" s="238"/>
      <c r="C1" s="238"/>
      <c r="D1" s="238"/>
      <c r="E1" s="238"/>
      <c r="F1" s="238"/>
      <c r="G1" s="238"/>
      <c r="H1" s="238"/>
    </row>
    <row r="2" spans="1:8" ht="14.25" thickBot="1">
      <c r="A2" s="218" t="s">
        <v>7</v>
      </c>
      <c r="B2" s="218"/>
      <c r="C2" s="219">
        <v>0</v>
      </c>
      <c r="D2" s="220"/>
      <c r="E2" s="220"/>
      <c r="F2" s="220"/>
      <c r="G2" s="221"/>
      <c r="H2" s="221"/>
    </row>
    <row r="3" spans="1:9" ht="13.5">
      <c r="A3" s="19" t="s">
        <v>2</v>
      </c>
      <c r="B3" s="9"/>
      <c r="C3" s="9"/>
      <c r="D3" s="9"/>
      <c r="E3" s="8" t="s">
        <v>3</v>
      </c>
      <c r="F3" s="176"/>
      <c r="G3" s="8" t="s">
        <v>4</v>
      </c>
      <c r="H3" s="20"/>
      <c r="I3" s="177"/>
    </row>
    <row r="4" spans="1:9" ht="13.5">
      <c r="A4" s="239" t="s">
        <v>30</v>
      </c>
      <c r="B4" s="239" t="s">
        <v>41</v>
      </c>
      <c r="C4" s="241" t="s">
        <v>77</v>
      </c>
      <c r="D4" s="241" t="s">
        <v>5</v>
      </c>
      <c r="E4" s="178" t="s">
        <v>9</v>
      </c>
      <c r="F4" s="179"/>
      <c r="G4" s="241" t="s">
        <v>214</v>
      </c>
      <c r="H4" s="244" t="s">
        <v>10</v>
      </c>
      <c r="I4" s="177"/>
    </row>
    <row r="5" spans="1:9" ht="12" customHeight="1">
      <c r="A5" s="240"/>
      <c r="B5" s="240"/>
      <c r="C5" s="242"/>
      <c r="D5" s="242"/>
      <c r="E5" s="256" t="s">
        <v>31</v>
      </c>
      <c r="F5" s="257"/>
      <c r="G5" s="242"/>
      <c r="H5" s="245"/>
      <c r="I5" s="177"/>
    </row>
    <row r="6" spans="1:9" ht="40.5">
      <c r="A6" s="210" t="s">
        <v>42</v>
      </c>
      <c r="B6" s="210" t="s">
        <v>43</v>
      </c>
      <c r="C6" s="211" t="s">
        <v>78</v>
      </c>
      <c r="D6" s="211" t="s">
        <v>46</v>
      </c>
      <c r="E6" s="258" t="s">
        <v>44</v>
      </c>
      <c r="F6" s="259"/>
      <c r="G6" s="242"/>
      <c r="H6" s="245"/>
      <c r="I6" s="177"/>
    </row>
    <row r="7" spans="1:9" s="185" customFormat="1" ht="13.5" customHeight="1">
      <c r="A7" s="180"/>
      <c r="B7" s="180"/>
      <c r="C7" s="181"/>
      <c r="D7" s="181"/>
      <c r="E7" s="223"/>
      <c r="F7" s="224"/>
      <c r="G7" s="243"/>
      <c r="H7" s="246"/>
      <c r="I7" s="184"/>
    </row>
    <row r="8" spans="1:8" s="185" customFormat="1" ht="18" customHeight="1">
      <c r="A8" s="253" t="s">
        <v>92</v>
      </c>
      <c r="B8" s="254"/>
      <c r="C8" s="254"/>
      <c r="D8" s="254"/>
      <c r="E8" s="254"/>
      <c r="F8" s="254"/>
      <c r="G8" s="254"/>
      <c r="H8" s="255"/>
    </row>
    <row r="9" spans="1:8" ht="37.5" customHeight="1">
      <c r="A9" s="247" t="s">
        <v>94</v>
      </c>
      <c r="B9" s="250" t="s">
        <v>93</v>
      </c>
      <c r="C9" s="212" t="s">
        <v>95</v>
      </c>
      <c r="D9" s="213"/>
      <c r="E9" s="186"/>
      <c r="F9" s="186"/>
      <c r="G9" s="215"/>
      <c r="H9" s="216"/>
    </row>
    <row r="10" spans="1:8" ht="40.5" customHeight="1">
      <c r="A10" s="248"/>
      <c r="B10" s="251"/>
      <c r="C10" s="212" t="s">
        <v>96</v>
      </c>
      <c r="D10" s="213"/>
      <c r="E10" s="186"/>
      <c r="F10" s="186"/>
      <c r="G10" s="215"/>
      <c r="H10" s="216"/>
    </row>
    <row r="11" spans="1:8" ht="55.5" customHeight="1">
      <c r="A11" s="248"/>
      <c r="B11" s="251"/>
      <c r="C11" s="212" t="s">
        <v>97</v>
      </c>
      <c r="D11" s="213"/>
      <c r="E11" s="186"/>
      <c r="F11" s="186"/>
      <c r="G11" s="215"/>
      <c r="H11" s="216"/>
    </row>
    <row r="12" spans="1:8" ht="63.75" customHeight="1">
      <c r="A12" s="249"/>
      <c r="B12" s="252"/>
      <c r="C12" s="212" t="s">
        <v>215</v>
      </c>
      <c r="D12" s="214"/>
      <c r="E12" s="189"/>
      <c r="F12" s="189"/>
      <c r="G12" s="217"/>
      <c r="H12" s="216"/>
    </row>
    <row r="13" spans="1:8" ht="36">
      <c r="A13" s="247" t="s">
        <v>99</v>
      </c>
      <c r="B13" s="250" t="s">
        <v>98</v>
      </c>
      <c r="C13" s="227" t="s">
        <v>216</v>
      </c>
      <c r="D13" s="16"/>
      <c r="E13" s="186"/>
      <c r="F13" s="186"/>
      <c r="G13" s="187"/>
      <c r="H13" s="188"/>
    </row>
    <row r="14" spans="1:8" ht="36" customHeight="1">
      <c r="A14" s="248"/>
      <c r="B14" s="251"/>
      <c r="C14" s="227" t="s">
        <v>100</v>
      </c>
      <c r="D14" s="15"/>
      <c r="E14" s="186"/>
      <c r="F14" s="186"/>
      <c r="G14" s="190"/>
      <c r="H14" s="191"/>
    </row>
    <row r="15" spans="1:8" ht="42" customHeight="1">
      <c r="A15" s="248"/>
      <c r="B15" s="251"/>
      <c r="C15" s="231" t="s">
        <v>198</v>
      </c>
      <c r="D15" s="16"/>
      <c r="E15" s="186"/>
      <c r="F15" s="186"/>
      <c r="G15" s="187"/>
      <c r="H15" s="188"/>
    </row>
    <row r="16" spans="1:8" ht="37.5" customHeight="1">
      <c r="A16" s="249"/>
      <c r="B16" s="252"/>
      <c r="C16" s="232" t="s">
        <v>199</v>
      </c>
      <c r="D16" s="16"/>
      <c r="E16" s="186"/>
      <c r="F16" s="186"/>
      <c r="G16" s="187"/>
      <c r="H16" s="188"/>
    </row>
    <row r="17" spans="1:8" ht="38.25" customHeight="1">
      <c r="A17" s="247" t="s">
        <v>103</v>
      </c>
      <c r="B17" s="250" t="s">
        <v>102</v>
      </c>
      <c r="C17" s="226" t="s">
        <v>104</v>
      </c>
      <c r="D17" s="16"/>
      <c r="E17" s="186"/>
      <c r="F17" s="186"/>
      <c r="G17" s="187"/>
      <c r="H17" s="188"/>
    </row>
    <row r="18" spans="1:8" ht="42.75" customHeight="1">
      <c r="A18" s="248"/>
      <c r="B18" s="251"/>
      <c r="C18" s="227" t="s">
        <v>106</v>
      </c>
      <c r="D18" s="16"/>
      <c r="E18" s="186"/>
      <c r="F18" s="186"/>
      <c r="G18" s="187"/>
      <c r="H18" s="188"/>
    </row>
    <row r="19" spans="1:8" ht="42" customHeight="1">
      <c r="A19" s="248"/>
      <c r="B19" s="251"/>
      <c r="C19" s="227" t="s">
        <v>105</v>
      </c>
      <c r="D19" s="16"/>
      <c r="E19" s="186"/>
      <c r="F19" s="186"/>
      <c r="G19" s="187"/>
      <c r="H19" s="188"/>
    </row>
    <row r="20" spans="1:8" ht="51" customHeight="1">
      <c r="A20" s="249"/>
      <c r="B20" s="252"/>
      <c r="C20" s="229" t="s">
        <v>243</v>
      </c>
      <c r="D20" s="16"/>
      <c r="E20" s="186"/>
      <c r="F20" s="186"/>
      <c r="G20" s="187"/>
      <c r="H20" s="188"/>
    </row>
    <row r="21" spans="1:8" ht="37.5" customHeight="1">
      <c r="A21" s="247" t="s">
        <v>108</v>
      </c>
      <c r="B21" s="250" t="s">
        <v>107</v>
      </c>
      <c r="C21" s="227" t="s">
        <v>109</v>
      </c>
      <c r="D21" s="16"/>
      <c r="E21" s="186"/>
      <c r="F21" s="186"/>
      <c r="G21" s="187"/>
      <c r="H21" s="188"/>
    </row>
    <row r="22" spans="1:8" ht="59.25" customHeight="1">
      <c r="A22" s="248"/>
      <c r="B22" s="251"/>
      <c r="C22" s="227" t="s">
        <v>110</v>
      </c>
      <c r="D22" s="16"/>
      <c r="E22" s="186"/>
      <c r="F22" s="186"/>
      <c r="G22" s="187"/>
      <c r="H22" s="188"/>
    </row>
    <row r="23" spans="1:8" ht="36" customHeight="1">
      <c r="A23" s="248"/>
      <c r="B23" s="251"/>
      <c r="C23" s="227" t="s">
        <v>111</v>
      </c>
      <c r="D23" s="16"/>
      <c r="E23" s="186"/>
      <c r="F23" s="186"/>
      <c r="G23" s="187"/>
      <c r="H23" s="188"/>
    </row>
    <row r="24" spans="1:8" ht="50.25" customHeight="1">
      <c r="A24" s="249"/>
      <c r="B24" s="252"/>
      <c r="C24" s="227" t="s">
        <v>112</v>
      </c>
      <c r="D24" s="16"/>
      <c r="E24" s="186"/>
      <c r="F24" s="186"/>
      <c r="G24" s="187"/>
      <c r="H24" s="188"/>
    </row>
    <row r="25" spans="1:8" ht="36">
      <c r="A25" s="247" t="s">
        <v>118</v>
      </c>
      <c r="B25" s="250" t="s">
        <v>113</v>
      </c>
      <c r="C25" s="227" t="s">
        <v>114</v>
      </c>
      <c r="D25" s="16"/>
      <c r="E25" s="186"/>
      <c r="F25" s="186"/>
      <c r="G25" s="187"/>
      <c r="H25" s="188"/>
    </row>
    <row r="26" spans="1:8" ht="49.5" customHeight="1">
      <c r="A26" s="248"/>
      <c r="B26" s="251"/>
      <c r="C26" s="227" t="s">
        <v>115</v>
      </c>
      <c r="D26" s="16"/>
      <c r="E26" s="186"/>
      <c r="F26" s="186"/>
      <c r="G26" s="187"/>
      <c r="H26" s="188"/>
    </row>
    <row r="27" spans="1:8" ht="39" customHeight="1">
      <c r="A27" s="248"/>
      <c r="B27" s="251"/>
      <c r="C27" s="227" t="s">
        <v>116</v>
      </c>
      <c r="D27" s="16"/>
      <c r="E27" s="186"/>
      <c r="F27" s="186"/>
      <c r="G27" s="187"/>
      <c r="H27" s="188"/>
    </row>
    <row r="28" spans="1:8" ht="58.5" customHeight="1" thickBot="1">
      <c r="A28" s="249"/>
      <c r="B28" s="252"/>
      <c r="C28" s="227" t="s">
        <v>117</v>
      </c>
      <c r="D28" s="32"/>
      <c r="E28" s="189"/>
      <c r="F28" s="186"/>
      <c r="G28" s="187"/>
      <c r="H28" s="192"/>
    </row>
    <row r="29" ht="13.5">
      <c r="C29" s="199"/>
    </row>
  </sheetData>
  <sheetProtection/>
  <mergeCells count="20">
    <mergeCell ref="A8:H8"/>
    <mergeCell ref="B9:B12"/>
    <mergeCell ref="A9:A12"/>
    <mergeCell ref="E5:F5"/>
    <mergeCell ref="E6:F6"/>
    <mergeCell ref="A13:A16"/>
    <mergeCell ref="B13:B16"/>
    <mergeCell ref="A17:A20"/>
    <mergeCell ref="B21:B24"/>
    <mergeCell ref="A25:A28"/>
    <mergeCell ref="B25:B28"/>
    <mergeCell ref="B17:B20"/>
    <mergeCell ref="A21:A24"/>
    <mergeCell ref="A1:H1"/>
    <mergeCell ref="A4:A5"/>
    <mergeCell ref="C4:C5"/>
    <mergeCell ref="D4:D5"/>
    <mergeCell ref="G4:G7"/>
    <mergeCell ref="B4:B5"/>
    <mergeCell ref="H4:H7"/>
  </mergeCells>
  <conditionalFormatting sqref="E9:F16 E25:F28">
    <cfRule type="cellIs" priority="7" dxfId="44" operator="equal" stopIfTrue="1">
      <formula>1</formula>
    </cfRule>
  </conditionalFormatting>
  <conditionalFormatting sqref="E9:F28">
    <cfRule type="cellIs" priority="6" dxfId="45" operator="equal" stopIfTrue="1">
      <formula>0</formula>
    </cfRule>
  </conditionalFormatting>
  <conditionalFormatting sqref="F17">
    <cfRule type="cellIs" priority="5" dxfId="44" operator="equal" stopIfTrue="1">
      <formula>1</formula>
    </cfRule>
  </conditionalFormatting>
  <conditionalFormatting sqref="E18:F18">
    <cfRule type="cellIs" priority="4" dxfId="44" operator="equal" stopIfTrue="1">
      <formula>1</formula>
    </cfRule>
  </conditionalFormatting>
  <conditionalFormatting sqref="F20:F22">
    <cfRule type="cellIs" priority="3" dxfId="44" operator="equal" stopIfTrue="1">
      <formula>1</formula>
    </cfRule>
  </conditionalFormatting>
  <conditionalFormatting sqref="E22:E24">
    <cfRule type="cellIs" priority="2" dxfId="44" operator="equal" stopIfTrue="1">
      <formula>1</formula>
    </cfRule>
  </conditionalFormatting>
  <conditionalFormatting sqref="F23:F27">
    <cfRule type="cellIs" priority="1" dxfId="44" operator="equal" stopIfTrue="1">
      <formula>1</formula>
    </cfRule>
  </conditionalFormatting>
  <dataValidations count="1">
    <dataValidation type="whole" allowBlank="1" showInputMessage="1" showErrorMessage="1" prompt="Saisir 0 ou 1" error="Les valeurs admises sont 0 ou 1" sqref="E25:F28 E9:F16">
      <formula1>0</formula1>
      <formula2>3</formula2>
    </dataValidation>
  </dataValidations>
  <printOptions/>
  <pageMargins left="0.7" right="0.7" top="0.75" bottom="0.75" header="0.3" footer="0.3"/>
  <pageSetup fitToHeight="0" fitToWidth="1" horizontalDpi="600" verticalDpi="600" orientation="landscape"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A1:I29"/>
  <sheetViews>
    <sheetView zoomScale="70" zoomScaleNormal="70" zoomScalePageLayoutView="0" workbookViewId="0" topLeftCell="A22">
      <selection activeCell="B25" sqref="B25:B28"/>
    </sheetView>
  </sheetViews>
  <sheetFormatPr defaultColWidth="10.75390625" defaultRowHeight="12.75"/>
  <cols>
    <col min="1" max="2" width="27.875" style="175" customWidth="1"/>
    <col min="3" max="3" width="23.625" style="175" customWidth="1"/>
    <col min="4" max="4" width="23.875" style="175" customWidth="1"/>
    <col min="5" max="8" width="10.625" style="175" customWidth="1"/>
    <col min="9" max="16384" width="10.75390625" style="175" customWidth="1"/>
  </cols>
  <sheetData>
    <row r="1" spans="1:8" s="173" customFormat="1" ht="18" customHeight="1">
      <c r="A1" s="260" t="s">
        <v>47</v>
      </c>
      <c r="B1" s="260"/>
      <c r="C1" s="260"/>
      <c r="D1" s="260"/>
      <c r="E1" s="260"/>
      <c r="F1" s="260"/>
      <c r="G1" s="260"/>
      <c r="H1" s="260"/>
    </row>
    <row r="2" spans="1:6" ht="14.25" thickBot="1">
      <c r="A2" s="174" t="s">
        <v>7</v>
      </c>
      <c r="B2" s="174"/>
      <c r="C2" s="219"/>
      <c r="D2" s="173"/>
      <c r="E2" s="173"/>
      <c r="F2" s="173"/>
    </row>
    <row r="3" spans="1:9" ht="13.5">
      <c r="A3" s="19" t="s">
        <v>2</v>
      </c>
      <c r="B3" s="9"/>
      <c r="C3" s="9"/>
      <c r="D3" s="9"/>
      <c r="E3" s="8" t="s">
        <v>3</v>
      </c>
      <c r="F3" s="176"/>
      <c r="G3" s="8" t="s">
        <v>4</v>
      </c>
      <c r="H3" s="20"/>
      <c r="I3" s="177"/>
    </row>
    <row r="4" spans="1:9" ht="12.75" customHeight="1">
      <c r="A4" s="239" t="s">
        <v>30</v>
      </c>
      <c r="B4" s="239" t="s">
        <v>217</v>
      </c>
      <c r="C4" s="241" t="s">
        <v>77</v>
      </c>
      <c r="D4" s="241" t="s">
        <v>5</v>
      </c>
      <c r="E4" s="178" t="s">
        <v>9</v>
      </c>
      <c r="F4" s="179"/>
      <c r="G4" s="241" t="s">
        <v>214</v>
      </c>
      <c r="H4" s="244" t="s">
        <v>10</v>
      </c>
      <c r="I4" s="177"/>
    </row>
    <row r="5" spans="1:9" ht="10.5" customHeight="1">
      <c r="A5" s="240"/>
      <c r="B5" s="240"/>
      <c r="C5" s="242"/>
      <c r="D5" s="242"/>
      <c r="E5" s="256" t="s">
        <v>31</v>
      </c>
      <c r="F5" s="257"/>
      <c r="G5" s="242"/>
      <c r="H5" s="245"/>
      <c r="I5" s="177"/>
    </row>
    <row r="6" spans="1:9" ht="40.5">
      <c r="A6" s="210" t="s">
        <v>42</v>
      </c>
      <c r="B6" s="210" t="s">
        <v>43</v>
      </c>
      <c r="C6" s="211" t="s">
        <v>78</v>
      </c>
      <c r="D6" s="211" t="s">
        <v>46</v>
      </c>
      <c r="E6" s="258" t="s">
        <v>44</v>
      </c>
      <c r="F6" s="259"/>
      <c r="G6" s="242"/>
      <c r="H6" s="245"/>
      <c r="I6" s="177"/>
    </row>
    <row r="7" spans="1:9" s="185" customFormat="1" ht="13.5" customHeight="1">
      <c r="A7" s="180"/>
      <c r="B7" s="180"/>
      <c r="C7" s="181"/>
      <c r="D7" s="181"/>
      <c r="E7" s="182"/>
      <c r="F7" s="183"/>
      <c r="G7" s="243"/>
      <c r="H7" s="246"/>
      <c r="I7" s="184"/>
    </row>
    <row r="8" spans="1:8" s="185" customFormat="1" ht="18" customHeight="1">
      <c r="A8" s="253" t="s">
        <v>119</v>
      </c>
      <c r="B8" s="254"/>
      <c r="C8" s="254"/>
      <c r="D8" s="254"/>
      <c r="E8" s="254"/>
      <c r="F8" s="254"/>
      <c r="G8" s="254"/>
      <c r="H8" s="255"/>
    </row>
    <row r="9" spans="1:8" ht="30" customHeight="1">
      <c r="A9" s="247" t="s">
        <v>218</v>
      </c>
      <c r="B9" s="250" t="s">
        <v>120</v>
      </c>
      <c r="C9" s="227" t="s">
        <v>121</v>
      </c>
      <c r="D9" s="16"/>
      <c r="E9" s="186"/>
      <c r="F9" s="186"/>
      <c r="G9" s="187"/>
      <c r="H9" s="188"/>
    </row>
    <row r="10" spans="1:8" ht="30" customHeight="1">
      <c r="A10" s="248"/>
      <c r="B10" s="251"/>
      <c r="C10" s="227" t="s">
        <v>222</v>
      </c>
      <c r="D10" s="16"/>
      <c r="E10" s="186"/>
      <c r="F10" s="186"/>
      <c r="G10" s="187"/>
      <c r="H10" s="188"/>
    </row>
    <row r="11" spans="1:8" ht="37.5" customHeight="1">
      <c r="A11" s="248"/>
      <c r="B11" s="251"/>
      <c r="C11" s="227" t="s">
        <v>122</v>
      </c>
      <c r="D11" s="16"/>
      <c r="E11" s="186"/>
      <c r="F11" s="186"/>
      <c r="G11" s="187"/>
      <c r="H11" s="188"/>
    </row>
    <row r="12" spans="1:8" ht="51" customHeight="1">
      <c r="A12" s="249"/>
      <c r="B12" s="252"/>
      <c r="C12" s="227" t="s">
        <v>123</v>
      </c>
      <c r="D12" s="16"/>
      <c r="E12" s="186"/>
      <c r="F12" s="186"/>
      <c r="G12" s="187"/>
      <c r="H12" s="188"/>
    </row>
    <row r="13" spans="1:8" ht="24">
      <c r="A13" s="247" t="s">
        <v>219</v>
      </c>
      <c r="B13" s="250" t="s">
        <v>124</v>
      </c>
      <c r="C13" s="225" t="s">
        <v>125</v>
      </c>
      <c r="D13" s="16"/>
      <c r="E13" s="186"/>
      <c r="F13" s="186"/>
      <c r="G13" s="187"/>
      <c r="H13" s="188"/>
    </row>
    <row r="14" spans="1:8" ht="28.5" customHeight="1">
      <c r="A14" s="248"/>
      <c r="B14" s="251"/>
      <c r="C14" s="227" t="s">
        <v>126</v>
      </c>
      <c r="D14" s="16"/>
      <c r="E14" s="189"/>
      <c r="F14" s="189"/>
      <c r="G14" s="187"/>
      <c r="H14" s="192"/>
    </row>
    <row r="15" spans="1:8" ht="42" customHeight="1">
      <c r="A15" s="248"/>
      <c r="B15" s="251"/>
      <c r="C15" s="227" t="s">
        <v>127</v>
      </c>
      <c r="D15" s="16"/>
      <c r="E15" s="186"/>
      <c r="F15" s="186"/>
      <c r="G15" s="187"/>
      <c r="H15" s="191"/>
    </row>
    <row r="16" spans="1:8" ht="80.25" customHeight="1">
      <c r="A16" s="249"/>
      <c r="B16" s="252"/>
      <c r="C16" s="227" t="s">
        <v>128</v>
      </c>
      <c r="D16" s="15"/>
      <c r="E16" s="186"/>
      <c r="F16" s="186"/>
      <c r="G16" s="190"/>
      <c r="H16" s="188"/>
    </row>
    <row r="17" spans="1:8" ht="24">
      <c r="A17" s="247" t="s">
        <v>220</v>
      </c>
      <c r="B17" s="250" t="s">
        <v>129</v>
      </c>
      <c r="C17" s="227" t="s">
        <v>130</v>
      </c>
      <c r="D17" s="16"/>
      <c r="E17" s="186"/>
      <c r="F17" s="186"/>
      <c r="G17" s="187"/>
      <c r="H17" s="188"/>
    </row>
    <row r="18" spans="1:8" ht="41.25" customHeight="1">
      <c r="A18" s="248"/>
      <c r="B18" s="251"/>
      <c r="C18" s="227" t="s">
        <v>131</v>
      </c>
      <c r="D18" s="16"/>
      <c r="E18" s="186"/>
      <c r="F18" s="186"/>
      <c r="G18" s="187"/>
      <c r="H18" s="188"/>
    </row>
    <row r="19" spans="1:8" ht="36">
      <c r="A19" s="248"/>
      <c r="B19" s="251"/>
      <c r="C19" s="227" t="s">
        <v>132</v>
      </c>
      <c r="D19" s="16"/>
      <c r="E19" s="186"/>
      <c r="F19" s="186"/>
      <c r="G19" s="187"/>
      <c r="H19" s="188"/>
    </row>
    <row r="20" spans="1:8" ht="34.5" customHeight="1">
      <c r="A20" s="249"/>
      <c r="B20" s="252"/>
      <c r="C20" s="227" t="s">
        <v>133</v>
      </c>
      <c r="D20" s="16"/>
      <c r="E20" s="186"/>
      <c r="F20" s="186"/>
      <c r="G20" s="187"/>
      <c r="H20" s="188"/>
    </row>
    <row r="21" spans="1:8" ht="36">
      <c r="A21" s="247" t="s">
        <v>223</v>
      </c>
      <c r="B21" s="250" t="s">
        <v>134</v>
      </c>
      <c r="C21" s="227" t="s">
        <v>135</v>
      </c>
      <c r="D21" s="16"/>
      <c r="E21" s="186"/>
      <c r="F21" s="186"/>
      <c r="G21" s="187"/>
      <c r="H21" s="188"/>
    </row>
    <row r="22" spans="1:8" ht="73.5" customHeight="1">
      <c r="A22" s="248"/>
      <c r="B22" s="251"/>
      <c r="C22" s="227" t="s">
        <v>136</v>
      </c>
      <c r="D22" s="16"/>
      <c r="E22" s="186"/>
      <c r="F22" s="186"/>
      <c r="G22" s="187"/>
      <c r="H22" s="188"/>
    </row>
    <row r="23" spans="1:8" ht="60">
      <c r="A23" s="248"/>
      <c r="B23" s="251"/>
      <c r="C23" s="227" t="s">
        <v>137</v>
      </c>
      <c r="D23" s="16"/>
      <c r="E23" s="186"/>
      <c r="F23" s="186"/>
      <c r="G23" s="187"/>
      <c r="H23" s="188"/>
    </row>
    <row r="24" spans="1:8" ht="66" customHeight="1">
      <c r="A24" s="249"/>
      <c r="B24" s="252"/>
      <c r="C24" s="227" t="s">
        <v>138</v>
      </c>
      <c r="D24" s="139"/>
      <c r="E24" s="186"/>
      <c r="F24" s="186"/>
      <c r="G24" s="200"/>
      <c r="H24" s="188"/>
    </row>
    <row r="25" spans="1:8" ht="43.5" customHeight="1">
      <c r="A25" s="247" t="s">
        <v>221</v>
      </c>
      <c r="B25" s="250" t="s">
        <v>139</v>
      </c>
      <c r="C25" s="227" t="s">
        <v>140</v>
      </c>
      <c r="D25" s="16"/>
      <c r="E25" s="186"/>
      <c r="F25" s="186"/>
      <c r="G25" s="187"/>
      <c r="H25" s="188"/>
    </row>
    <row r="26" spans="1:8" ht="49.5" customHeight="1">
      <c r="A26" s="248"/>
      <c r="B26" s="251"/>
      <c r="C26" s="227" t="s">
        <v>141</v>
      </c>
      <c r="D26" s="25"/>
      <c r="E26" s="193"/>
      <c r="F26" s="193"/>
      <c r="G26" s="194"/>
      <c r="H26" s="195"/>
    </row>
    <row r="27" spans="1:8" ht="33" customHeight="1">
      <c r="A27" s="248"/>
      <c r="B27" s="251"/>
      <c r="C27" s="227" t="s">
        <v>142</v>
      </c>
      <c r="D27" s="25"/>
      <c r="E27" s="193"/>
      <c r="F27" s="193"/>
      <c r="G27" s="194"/>
      <c r="H27" s="195"/>
    </row>
    <row r="28" spans="1:8" ht="61.5" customHeight="1" thickBot="1">
      <c r="A28" s="261"/>
      <c r="B28" s="262"/>
      <c r="C28" s="228" t="s">
        <v>143</v>
      </c>
      <c r="D28" s="24"/>
      <c r="E28" s="196"/>
      <c r="F28" s="196"/>
      <c r="G28" s="197"/>
      <c r="H28" s="198"/>
    </row>
    <row r="29" ht="13.5">
      <c r="C29" s="177"/>
    </row>
  </sheetData>
  <sheetProtection/>
  <mergeCells count="20">
    <mergeCell ref="A21:A24"/>
    <mergeCell ref="B21:B24"/>
    <mergeCell ref="A25:A28"/>
    <mergeCell ref="B25:B28"/>
    <mergeCell ref="A9:A12"/>
    <mergeCell ref="B9:B12"/>
    <mergeCell ref="A13:A16"/>
    <mergeCell ref="B13:B16"/>
    <mergeCell ref="A17:A20"/>
    <mergeCell ref="B17:B20"/>
    <mergeCell ref="A8:H8"/>
    <mergeCell ref="A1:H1"/>
    <mergeCell ref="A4:A5"/>
    <mergeCell ref="C4:C5"/>
    <mergeCell ref="D4:D5"/>
    <mergeCell ref="G4:G7"/>
    <mergeCell ref="H4:H7"/>
    <mergeCell ref="B4:B5"/>
    <mergeCell ref="E5:F5"/>
    <mergeCell ref="E6:F6"/>
  </mergeCells>
  <conditionalFormatting sqref="E9:F18 E25:F28">
    <cfRule type="cellIs" priority="6" dxfId="44" operator="equal" stopIfTrue="1">
      <formula>1</formula>
    </cfRule>
  </conditionalFormatting>
  <conditionalFormatting sqref="E9:F28">
    <cfRule type="cellIs" priority="4" dxfId="45" operator="equal" stopIfTrue="1">
      <formula>0</formula>
    </cfRule>
  </conditionalFormatting>
  <conditionalFormatting sqref="F19">
    <cfRule type="cellIs" priority="3" dxfId="44" operator="equal" stopIfTrue="1">
      <formula>1</formula>
    </cfRule>
  </conditionalFormatting>
  <conditionalFormatting sqref="F21">
    <cfRule type="cellIs" priority="2" dxfId="44" operator="equal" stopIfTrue="1">
      <formula>1</formula>
    </cfRule>
  </conditionalFormatting>
  <conditionalFormatting sqref="E22:F24">
    <cfRule type="cellIs" priority="1" dxfId="44" operator="equal" stopIfTrue="1">
      <formula>1</formula>
    </cfRule>
  </conditionalFormatting>
  <dataValidations count="1">
    <dataValidation type="whole" allowBlank="1" showInputMessage="1" showErrorMessage="1" prompt="Saisir 0 ou 1" error="Les valeurs admises sont 0 ou 1" sqref="E9:F18 E25:F28">
      <formula1>0</formula1>
      <formula2>3</formula2>
    </dataValidation>
  </dataValidations>
  <printOptions/>
  <pageMargins left="0.7" right="0.7" top="0.75" bottom="0.75" header="0.3" footer="0.3"/>
  <pageSetup fitToHeight="0" fitToWidth="1"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sheetPr>
    <pageSetUpPr fitToPage="1"/>
  </sheetPr>
  <dimension ref="A1:I33"/>
  <sheetViews>
    <sheetView zoomScale="85" zoomScaleNormal="85" zoomScalePageLayoutView="0" workbookViewId="0" topLeftCell="A27">
      <selection activeCell="B29" sqref="B29:B32"/>
    </sheetView>
  </sheetViews>
  <sheetFormatPr defaultColWidth="10.75390625" defaultRowHeight="12.75"/>
  <cols>
    <col min="1" max="2" width="27.875" style="5" customWidth="1"/>
    <col min="3" max="3" width="23.625" style="5" customWidth="1"/>
    <col min="4" max="4" width="23.875" style="5" customWidth="1"/>
    <col min="5" max="8" width="10.625" style="5" customWidth="1"/>
    <col min="9" max="16384" width="10.75390625" style="5" customWidth="1"/>
  </cols>
  <sheetData>
    <row r="1" spans="1:8" s="17" customFormat="1" ht="18" customHeight="1">
      <c r="A1" s="263" t="s">
        <v>48</v>
      </c>
      <c r="B1" s="263"/>
      <c r="C1" s="263"/>
      <c r="D1" s="263"/>
      <c r="E1" s="263"/>
      <c r="F1" s="263"/>
      <c r="G1" s="263"/>
      <c r="H1" s="263"/>
    </row>
    <row r="2" spans="1:6" ht="14.25" thickBot="1">
      <c r="A2" s="18" t="s">
        <v>7</v>
      </c>
      <c r="B2" s="18"/>
      <c r="C2" s="219">
        <v>0</v>
      </c>
      <c r="D2" s="4"/>
      <c r="E2" s="4"/>
      <c r="F2" s="4"/>
    </row>
    <row r="3" spans="1:9" ht="13.5">
      <c r="A3" s="19" t="s">
        <v>2</v>
      </c>
      <c r="B3" s="9"/>
      <c r="C3" s="9"/>
      <c r="D3" s="9"/>
      <c r="E3" s="8" t="s">
        <v>3</v>
      </c>
      <c r="F3" s="10"/>
      <c r="G3" s="8" t="s">
        <v>4</v>
      </c>
      <c r="H3" s="20"/>
      <c r="I3" s="11"/>
    </row>
    <row r="4" spans="1:9" ht="12.75" customHeight="1">
      <c r="A4" s="239" t="s">
        <v>30</v>
      </c>
      <c r="B4" s="239" t="s">
        <v>217</v>
      </c>
      <c r="C4" s="241" t="s">
        <v>77</v>
      </c>
      <c r="D4" s="241" t="s">
        <v>5</v>
      </c>
      <c r="E4" s="178" t="s">
        <v>9</v>
      </c>
      <c r="F4" s="179"/>
      <c r="G4" s="241" t="s">
        <v>214</v>
      </c>
      <c r="H4" s="244" t="s">
        <v>10</v>
      </c>
      <c r="I4" s="11"/>
    </row>
    <row r="5" spans="1:9" ht="11.25" customHeight="1">
      <c r="A5" s="240"/>
      <c r="B5" s="240"/>
      <c r="C5" s="242"/>
      <c r="D5" s="242"/>
      <c r="E5" s="256" t="s">
        <v>31</v>
      </c>
      <c r="F5" s="257"/>
      <c r="G5" s="242"/>
      <c r="H5" s="245"/>
      <c r="I5" s="11"/>
    </row>
    <row r="6" spans="1:9" ht="40.5">
      <c r="A6" s="210" t="s">
        <v>42</v>
      </c>
      <c r="B6" s="210" t="s">
        <v>43</v>
      </c>
      <c r="C6" s="211" t="s">
        <v>78</v>
      </c>
      <c r="D6" s="211" t="s">
        <v>46</v>
      </c>
      <c r="E6" s="258" t="s">
        <v>44</v>
      </c>
      <c r="F6" s="259"/>
      <c r="G6" s="242"/>
      <c r="H6" s="245"/>
      <c r="I6" s="11"/>
    </row>
    <row r="7" spans="1:9" s="7" customFormat="1" ht="13.5" customHeight="1">
      <c r="A7" s="180"/>
      <c r="B7" s="180"/>
      <c r="C7" s="181"/>
      <c r="D7" s="181"/>
      <c r="E7" s="182"/>
      <c r="F7" s="183"/>
      <c r="G7" s="243"/>
      <c r="H7" s="246"/>
      <c r="I7" s="12"/>
    </row>
    <row r="8" spans="1:8" s="7" customFormat="1" ht="18" customHeight="1">
      <c r="A8" s="264" t="s">
        <v>224</v>
      </c>
      <c r="B8" s="265"/>
      <c r="C8" s="265"/>
      <c r="D8" s="265"/>
      <c r="E8" s="265"/>
      <c r="F8" s="265"/>
      <c r="G8" s="265"/>
      <c r="H8" s="266"/>
    </row>
    <row r="9" spans="1:8" ht="28.5" customHeight="1">
      <c r="A9" s="247" t="s">
        <v>225</v>
      </c>
      <c r="B9" s="250" t="s">
        <v>162</v>
      </c>
      <c r="C9" s="212" t="s">
        <v>144</v>
      </c>
      <c r="D9" s="16"/>
      <c r="E9" s="21"/>
      <c r="F9" s="21"/>
      <c r="G9" s="22"/>
      <c r="H9" s="23"/>
    </row>
    <row r="10" spans="1:8" ht="28.5" customHeight="1">
      <c r="A10" s="248"/>
      <c r="B10" s="251"/>
      <c r="C10" s="229" t="s">
        <v>145</v>
      </c>
      <c r="D10" s="16"/>
      <c r="E10" s="21"/>
      <c r="F10" s="21"/>
      <c r="G10" s="22"/>
      <c r="H10" s="23"/>
    </row>
    <row r="11" spans="1:8" ht="36" customHeight="1">
      <c r="A11" s="248"/>
      <c r="B11" s="251"/>
      <c r="C11" s="229" t="s">
        <v>146</v>
      </c>
      <c r="D11" s="16"/>
      <c r="E11" s="21"/>
      <c r="F11" s="21"/>
      <c r="G11" s="22"/>
      <c r="H11" s="23"/>
    </row>
    <row r="12" spans="1:8" ht="42.75" customHeight="1">
      <c r="A12" s="249"/>
      <c r="B12" s="252"/>
      <c r="C12" s="229" t="s">
        <v>101</v>
      </c>
      <c r="D12" s="16"/>
      <c r="E12" s="21"/>
      <c r="F12" s="21"/>
      <c r="G12" s="22"/>
      <c r="H12" s="23"/>
    </row>
    <row r="13" spans="1:8" ht="52.5" customHeight="1">
      <c r="A13" s="247" t="s">
        <v>226</v>
      </c>
      <c r="B13" s="250" t="s">
        <v>163</v>
      </c>
      <c r="C13" s="229" t="s">
        <v>147</v>
      </c>
      <c r="D13" s="16"/>
      <c r="E13" s="21"/>
      <c r="F13" s="21"/>
      <c r="G13" s="22"/>
      <c r="H13" s="23"/>
    </row>
    <row r="14" spans="1:8" ht="39.75" customHeight="1">
      <c r="A14" s="248"/>
      <c r="B14" s="251"/>
      <c r="C14" s="229" t="s">
        <v>148</v>
      </c>
      <c r="D14" s="16"/>
      <c r="E14" s="21"/>
      <c r="F14" s="21"/>
      <c r="G14" s="22"/>
      <c r="H14" s="23"/>
    </row>
    <row r="15" spans="1:8" ht="42" customHeight="1">
      <c r="A15" s="248"/>
      <c r="B15" s="251"/>
      <c r="C15" s="229" t="s">
        <v>149</v>
      </c>
      <c r="D15" s="16"/>
      <c r="E15" s="21"/>
      <c r="F15" s="21"/>
      <c r="G15" s="22"/>
      <c r="H15" s="23"/>
    </row>
    <row r="16" spans="1:8" ht="64.5" customHeight="1">
      <c r="A16" s="249"/>
      <c r="B16" s="252"/>
      <c r="C16" s="229" t="s">
        <v>150</v>
      </c>
      <c r="D16" s="16"/>
      <c r="E16" s="21"/>
      <c r="F16" s="33"/>
      <c r="G16" s="29"/>
      <c r="H16" s="23"/>
    </row>
    <row r="17" spans="1:8" ht="51.75" customHeight="1">
      <c r="A17" s="247" t="s">
        <v>227</v>
      </c>
      <c r="B17" s="250" t="s">
        <v>183</v>
      </c>
      <c r="C17" s="229" t="s">
        <v>151</v>
      </c>
      <c r="D17" s="15"/>
      <c r="E17" s="21"/>
      <c r="F17" s="21"/>
      <c r="G17" s="22"/>
      <c r="H17" s="23"/>
    </row>
    <row r="18" spans="1:8" ht="49.5" customHeight="1">
      <c r="A18" s="248"/>
      <c r="B18" s="251"/>
      <c r="C18" s="229" t="s">
        <v>152</v>
      </c>
      <c r="D18" s="16"/>
      <c r="E18" s="21"/>
      <c r="F18" s="21"/>
      <c r="G18" s="13"/>
      <c r="H18" s="14"/>
    </row>
    <row r="19" spans="1:8" ht="39" customHeight="1">
      <c r="A19" s="248"/>
      <c r="B19" s="251"/>
      <c r="C19" s="229" t="s">
        <v>153</v>
      </c>
      <c r="D19" s="16"/>
      <c r="E19" s="21"/>
      <c r="F19" s="21"/>
      <c r="G19" s="22"/>
      <c r="H19" s="23"/>
    </row>
    <row r="20" spans="1:8" ht="65.25" customHeight="1">
      <c r="A20" s="249"/>
      <c r="B20" s="252"/>
      <c r="C20" s="229" t="s">
        <v>229</v>
      </c>
      <c r="D20" s="16"/>
      <c r="E20" s="21"/>
      <c r="F20" s="21"/>
      <c r="G20" s="22"/>
      <c r="H20" s="23"/>
    </row>
    <row r="21" spans="1:8" ht="51" customHeight="1">
      <c r="A21" s="247" t="s">
        <v>230</v>
      </c>
      <c r="B21" s="250" t="s">
        <v>185</v>
      </c>
      <c r="C21" s="229" t="s">
        <v>154</v>
      </c>
      <c r="D21" s="16"/>
      <c r="E21" s="21"/>
      <c r="F21" s="21"/>
      <c r="G21" s="22"/>
      <c r="H21" s="23"/>
    </row>
    <row r="22" spans="1:8" ht="49.5" customHeight="1">
      <c r="A22" s="248"/>
      <c r="B22" s="251"/>
      <c r="C22" s="229" t="s">
        <v>155</v>
      </c>
      <c r="D22" s="16"/>
      <c r="E22" s="21"/>
      <c r="F22" s="21"/>
      <c r="G22" s="22"/>
      <c r="H22" s="23"/>
    </row>
    <row r="23" spans="1:8" ht="37.5" customHeight="1">
      <c r="A23" s="248"/>
      <c r="B23" s="251"/>
      <c r="C23" s="229" t="s">
        <v>156</v>
      </c>
      <c r="D23" s="16"/>
      <c r="E23" s="21"/>
      <c r="F23" s="21"/>
      <c r="G23" s="22"/>
      <c r="H23" s="23"/>
    </row>
    <row r="24" spans="1:8" ht="51" customHeight="1">
      <c r="A24" s="249"/>
      <c r="B24" s="252"/>
      <c r="C24" s="229" t="s">
        <v>157</v>
      </c>
      <c r="D24" s="16"/>
      <c r="E24" s="21"/>
      <c r="F24" s="21"/>
      <c r="G24" s="22"/>
      <c r="H24" s="23"/>
    </row>
    <row r="25" spans="1:8" ht="63" customHeight="1">
      <c r="A25" s="247" t="s">
        <v>228</v>
      </c>
      <c r="B25" s="250" t="s">
        <v>186</v>
      </c>
      <c r="C25" s="229" t="s">
        <v>232</v>
      </c>
      <c r="D25" s="16"/>
      <c r="E25" s="21"/>
      <c r="F25" s="21"/>
      <c r="G25" s="22"/>
      <c r="H25" s="23"/>
    </row>
    <row r="26" spans="1:8" ht="52.5" customHeight="1" thickBot="1">
      <c r="A26" s="248"/>
      <c r="B26" s="251"/>
      <c r="C26" s="230" t="s">
        <v>233</v>
      </c>
      <c r="D26" s="16"/>
      <c r="E26" s="21"/>
      <c r="F26" s="21"/>
      <c r="G26" s="22"/>
      <c r="H26" s="23"/>
    </row>
    <row r="27" spans="1:8" ht="39.75" customHeight="1" thickBot="1">
      <c r="A27" s="248"/>
      <c r="B27" s="251"/>
      <c r="C27" s="230" t="s">
        <v>231</v>
      </c>
      <c r="D27" s="16"/>
      <c r="E27" s="21"/>
      <c r="F27" s="21"/>
      <c r="G27" s="22"/>
      <c r="H27" s="23"/>
    </row>
    <row r="28" spans="1:8" ht="39" customHeight="1" thickBot="1">
      <c r="A28" s="261"/>
      <c r="B28" s="262"/>
      <c r="C28" s="230" t="s">
        <v>158</v>
      </c>
      <c r="D28" s="32"/>
      <c r="E28" s="21"/>
      <c r="F28" s="21"/>
      <c r="G28" s="140"/>
      <c r="H28" s="23"/>
    </row>
    <row r="29" spans="1:8" ht="65.25" customHeight="1" thickBot="1">
      <c r="A29" s="247" t="s">
        <v>188</v>
      </c>
      <c r="B29" s="250" t="s">
        <v>187</v>
      </c>
      <c r="C29" s="230" t="s">
        <v>234</v>
      </c>
      <c r="D29" s="16"/>
      <c r="E29" s="21"/>
      <c r="F29" s="21"/>
      <c r="G29" s="22"/>
      <c r="H29" s="23"/>
    </row>
    <row r="30" spans="1:8" ht="60" thickBot="1">
      <c r="A30" s="248"/>
      <c r="B30" s="251"/>
      <c r="C30" s="230" t="s">
        <v>159</v>
      </c>
      <c r="D30" s="25"/>
      <c r="E30" s="28"/>
      <c r="F30" s="28"/>
      <c r="G30" s="26"/>
      <c r="H30" s="27"/>
    </row>
    <row r="31" spans="1:8" ht="39" customHeight="1" thickBot="1">
      <c r="A31" s="248"/>
      <c r="B31" s="251"/>
      <c r="C31" s="230" t="s">
        <v>160</v>
      </c>
      <c r="D31" s="25"/>
      <c r="E31" s="28"/>
      <c r="F31" s="28"/>
      <c r="G31" s="26"/>
      <c r="H31" s="27"/>
    </row>
    <row r="32" spans="1:9" ht="72" customHeight="1" thickBot="1">
      <c r="A32" s="261"/>
      <c r="B32" s="262"/>
      <c r="C32" s="230" t="s">
        <v>161</v>
      </c>
      <c r="D32" s="25"/>
      <c r="E32" s="28"/>
      <c r="F32" s="28"/>
      <c r="G32" s="26"/>
      <c r="H32" s="31"/>
      <c r="I32" s="30"/>
    </row>
    <row r="33" ht="13.5">
      <c r="C33" s="118"/>
    </row>
  </sheetData>
  <sheetProtection/>
  <mergeCells count="22">
    <mergeCell ref="A29:A32"/>
    <mergeCell ref="B29:B32"/>
    <mergeCell ref="B13:B16"/>
    <mergeCell ref="A17:A20"/>
    <mergeCell ref="B17:B20"/>
    <mergeCell ref="A25:A28"/>
    <mergeCell ref="B25:B28"/>
    <mergeCell ref="A21:A24"/>
    <mergeCell ref="B21:B24"/>
    <mergeCell ref="A8:H8"/>
    <mergeCell ref="A9:A12"/>
    <mergeCell ref="B9:B12"/>
    <mergeCell ref="A13:A16"/>
    <mergeCell ref="A1:H1"/>
    <mergeCell ref="A4:A5"/>
    <mergeCell ref="C4:C5"/>
    <mergeCell ref="D4:D5"/>
    <mergeCell ref="G4:G7"/>
    <mergeCell ref="H4:H7"/>
    <mergeCell ref="E5:F5"/>
    <mergeCell ref="E6:F6"/>
    <mergeCell ref="B4:B5"/>
  </mergeCells>
  <conditionalFormatting sqref="E9:F20 E29:F32">
    <cfRule type="cellIs" priority="7" dxfId="44" operator="equal" stopIfTrue="1">
      <formula>1</formula>
    </cfRule>
  </conditionalFormatting>
  <conditionalFormatting sqref="E9:F32">
    <cfRule type="cellIs" priority="4" dxfId="45" operator="equal" stopIfTrue="1">
      <formula>0</formula>
    </cfRule>
  </conditionalFormatting>
  <conditionalFormatting sqref="E21:F28">
    <cfRule type="cellIs" priority="2" dxfId="44" operator="equal" stopIfTrue="1">
      <formula>1</formula>
    </cfRule>
  </conditionalFormatting>
  <dataValidations count="1">
    <dataValidation type="whole" allowBlank="1" showInputMessage="1" showErrorMessage="1" prompt="Saisir 0 ou 1" error="Les valeurs admises sont 0 ou 1" sqref="E9:F20 E29:F32">
      <formula1>0</formula1>
      <formula2>3</formula2>
    </dataValidation>
  </dataValidations>
  <printOptions/>
  <pageMargins left="0.7" right="0.7" top="0.75" bottom="0.75" header="0.3" footer="0.3"/>
  <pageSetup fitToHeight="0" fitToWidth="1" horizontalDpi="300" verticalDpi="300" orientation="landscape" paperSize="9" scale="74" r:id="rId1"/>
</worksheet>
</file>

<file path=xl/worksheets/sheet6.xml><?xml version="1.0" encoding="utf-8"?>
<worksheet xmlns="http://schemas.openxmlformats.org/spreadsheetml/2006/main" xmlns:r="http://schemas.openxmlformats.org/officeDocument/2006/relationships">
  <dimension ref="A1:I24"/>
  <sheetViews>
    <sheetView zoomScale="85" zoomScaleNormal="85" zoomScalePageLayoutView="0" workbookViewId="0" topLeftCell="A19">
      <selection activeCell="B26" sqref="B26"/>
    </sheetView>
  </sheetViews>
  <sheetFormatPr defaultColWidth="10.75390625" defaultRowHeight="12.75"/>
  <cols>
    <col min="1" max="2" width="27.875" style="5" customWidth="1"/>
    <col min="3" max="3" width="23.625" style="5" customWidth="1"/>
    <col min="4" max="4" width="23.875" style="5" customWidth="1"/>
    <col min="5" max="8" width="10.625" style="5" customWidth="1"/>
    <col min="9" max="16384" width="10.75390625" style="5" customWidth="1"/>
  </cols>
  <sheetData>
    <row r="1" spans="1:8" s="17" customFormat="1" ht="18" customHeight="1">
      <c r="A1" s="263" t="s">
        <v>49</v>
      </c>
      <c r="B1" s="263"/>
      <c r="C1" s="263"/>
      <c r="D1" s="263"/>
      <c r="E1" s="263"/>
      <c r="F1" s="263"/>
      <c r="G1" s="263"/>
      <c r="H1" s="263"/>
    </row>
    <row r="2" spans="1:6" ht="14.25" thickBot="1">
      <c r="A2" s="18" t="s">
        <v>7</v>
      </c>
      <c r="B2" s="18"/>
      <c r="C2" s="219">
        <v>0</v>
      </c>
      <c r="D2" s="4"/>
      <c r="E2" s="4"/>
      <c r="F2" s="4"/>
    </row>
    <row r="3" spans="1:9" ht="13.5">
      <c r="A3" s="19" t="s">
        <v>2</v>
      </c>
      <c r="B3" s="9"/>
      <c r="C3" s="9"/>
      <c r="D3" s="9"/>
      <c r="E3" s="8" t="s">
        <v>3</v>
      </c>
      <c r="F3" s="10"/>
      <c r="G3" s="8" t="s">
        <v>4</v>
      </c>
      <c r="H3" s="20"/>
      <c r="I3" s="11"/>
    </row>
    <row r="4" spans="1:9" ht="12.75" customHeight="1">
      <c r="A4" s="239" t="s">
        <v>30</v>
      </c>
      <c r="B4" s="239" t="s">
        <v>217</v>
      </c>
      <c r="C4" s="241" t="s">
        <v>77</v>
      </c>
      <c r="D4" s="241" t="s">
        <v>5</v>
      </c>
      <c r="E4" s="178" t="s">
        <v>9</v>
      </c>
      <c r="F4" s="179"/>
      <c r="G4" s="241" t="s">
        <v>214</v>
      </c>
      <c r="H4" s="244" t="s">
        <v>10</v>
      </c>
      <c r="I4" s="11"/>
    </row>
    <row r="5" spans="1:9" ht="11.25" customHeight="1">
      <c r="A5" s="240"/>
      <c r="B5" s="240"/>
      <c r="C5" s="242"/>
      <c r="D5" s="242"/>
      <c r="E5" s="256" t="s">
        <v>31</v>
      </c>
      <c r="F5" s="257"/>
      <c r="G5" s="242"/>
      <c r="H5" s="245"/>
      <c r="I5" s="11"/>
    </row>
    <row r="6" spans="1:9" ht="40.5">
      <c r="A6" s="210" t="s">
        <v>42</v>
      </c>
      <c r="B6" s="210" t="s">
        <v>43</v>
      </c>
      <c r="C6" s="211" t="s">
        <v>78</v>
      </c>
      <c r="D6" s="211" t="s">
        <v>46</v>
      </c>
      <c r="E6" s="258" t="s">
        <v>44</v>
      </c>
      <c r="F6" s="259"/>
      <c r="G6" s="242"/>
      <c r="H6" s="245"/>
      <c r="I6" s="11"/>
    </row>
    <row r="7" spans="1:9" s="7" customFormat="1" ht="13.5" customHeight="1">
      <c r="A7" s="180"/>
      <c r="B7" s="180"/>
      <c r="C7" s="181"/>
      <c r="D7" s="181"/>
      <c r="E7" s="182"/>
      <c r="F7" s="183"/>
      <c r="G7" s="243"/>
      <c r="H7" s="246"/>
      <c r="I7" s="12"/>
    </row>
    <row r="8" spans="1:8" s="7" customFormat="1" ht="18" customHeight="1">
      <c r="A8" s="264" t="s">
        <v>168</v>
      </c>
      <c r="B8" s="265"/>
      <c r="C8" s="265"/>
      <c r="D8" s="265"/>
      <c r="E8" s="265"/>
      <c r="F8" s="265"/>
      <c r="G8" s="265"/>
      <c r="H8" s="266"/>
    </row>
    <row r="9" spans="1:8" ht="48">
      <c r="A9" s="247" t="s">
        <v>235</v>
      </c>
      <c r="B9" s="250" t="s">
        <v>164</v>
      </c>
      <c r="C9" s="233" t="s">
        <v>200</v>
      </c>
      <c r="D9" s="16"/>
      <c r="E9" s="21"/>
      <c r="F9" s="21"/>
      <c r="G9" s="22"/>
      <c r="H9" s="23"/>
    </row>
    <row r="10" spans="1:8" ht="37.5" customHeight="1">
      <c r="A10" s="248"/>
      <c r="B10" s="251"/>
      <c r="C10" s="233" t="s">
        <v>201</v>
      </c>
      <c r="D10" s="16"/>
      <c r="E10" s="21"/>
      <c r="F10" s="21"/>
      <c r="G10" s="22"/>
      <c r="H10" s="23"/>
    </row>
    <row r="11" spans="1:8" ht="41.25" customHeight="1">
      <c r="A11" s="248"/>
      <c r="B11" s="251"/>
      <c r="C11" s="233" t="s">
        <v>202</v>
      </c>
      <c r="D11" s="16"/>
      <c r="E11" s="21"/>
      <c r="F11" s="21"/>
      <c r="G11" s="22"/>
      <c r="H11" s="23"/>
    </row>
    <row r="12" spans="1:8" ht="39" customHeight="1">
      <c r="A12" s="249"/>
      <c r="B12" s="252"/>
      <c r="C12" s="233" t="s">
        <v>238</v>
      </c>
      <c r="D12" s="16"/>
      <c r="E12" s="21"/>
      <c r="F12" s="21"/>
      <c r="G12" s="22"/>
      <c r="H12" s="23"/>
    </row>
    <row r="13" spans="1:8" ht="48.75" customHeight="1">
      <c r="A13" s="247" t="s">
        <v>236</v>
      </c>
      <c r="B13" s="250" t="s">
        <v>165</v>
      </c>
      <c r="C13" s="233" t="s">
        <v>203</v>
      </c>
      <c r="D13" s="16"/>
      <c r="E13" s="21"/>
      <c r="F13" s="21"/>
      <c r="G13" s="22"/>
      <c r="H13" s="23"/>
    </row>
    <row r="14" spans="1:8" ht="34.5" customHeight="1">
      <c r="A14" s="248"/>
      <c r="B14" s="251"/>
      <c r="C14" s="233" t="s">
        <v>204</v>
      </c>
      <c r="D14" s="32"/>
      <c r="E14" s="33"/>
      <c r="F14" s="33"/>
      <c r="G14" s="29"/>
      <c r="H14" s="23"/>
    </row>
    <row r="15" spans="1:8" ht="96">
      <c r="A15" s="248"/>
      <c r="B15" s="251"/>
      <c r="C15" s="233" t="s">
        <v>205</v>
      </c>
      <c r="D15" s="15"/>
      <c r="E15" s="21"/>
      <c r="F15" s="21"/>
      <c r="G15" s="22"/>
      <c r="H15" s="23"/>
    </row>
    <row r="16" spans="1:8" ht="94.5" customHeight="1">
      <c r="A16" s="249"/>
      <c r="B16" s="252"/>
      <c r="C16" s="233" t="s">
        <v>206</v>
      </c>
      <c r="D16" s="16"/>
      <c r="E16" s="21"/>
      <c r="F16" s="21"/>
      <c r="G16" s="13"/>
      <c r="H16" s="14"/>
    </row>
    <row r="17" spans="1:8" ht="60">
      <c r="A17" s="247" t="s">
        <v>240</v>
      </c>
      <c r="B17" s="250" t="s">
        <v>166</v>
      </c>
      <c r="C17" s="233" t="s">
        <v>207</v>
      </c>
      <c r="D17" s="16"/>
      <c r="E17" s="21"/>
      <c r="F17" s="21"/>
      <c r="G17" s="22"/>
      <c r="H17" s="23"/>
    </row>
    <row r="18" spans="1:8" ht="39" customHeight="1">
      <c r="A18" s="248"/>
      <c r="B18" s="251"/>
      <c r="C18" s="233" t="s">
        <v>208</v>
      </c>
      <c r="D18" s="32"/>
      <c r="E18" s="33"/>
      <c r="F18" s="21"/>
      <c r="G18" s="140"/>
      <c r="H18" s="23"/>
    </row>
    <row r="19" spans="1:8" ht="63" customHeight="1">
      <c r="A19" s="248"/>
      <c r="B19" s="251"/>
      <c r="C19" s="233" t="s">
        <v>209</v>
      </c>
      <c r="D19" s="16"/>
      <c r="E19" s="21"/>
      <c r="F19" s="21"/>
      <c r="G19" s="22"/>
      <c r="H19" s="23"/>
    </row>
    <row r="20" spans="1:8" ht="39" customHeight="1">
      <c r="A20" s="249"/>
      <c r="B20" s="252"/>
      <c r="C20" s="234" t="s">
        <v>239</v>
      </c>
      <c r="D20" s="25"/>
      <c r="E20" s="28"/>
      <c r="F20" s="28"/>
      <c r="G20" s="26"/>
      <c r="H20" s="27"/>
    </row>
    <row r="21" spans="1:8" ht="37.5" customHeight="1">
      <c r="A21" s="247" t="s">
        <v>237</v>
      </c>
      <c r="B21" s="250" t="s">
        <v>167</v>
      </c>
      <c r="C21" s="234" t="s">
        <v>210</v>
      </c>
      <c r="D21" s="25"/>
      <c r="E21" s="28"/>
      <c r="F21" s="28"/>
      <c r="G21" s="26"/>
      <c r="H21" s="27"/>
    </row>
    <row r="22" spans="1:8" ht="36" customHeight="1">
      <c r="A22" s="248"/>
      <c r="B22" s="251"/>
      <c r="C22" s="234" t="s">
        <v>211</v>
      </c>
      <c r="D22" s="25"/>
      <c r="E22" s="28"/>
      <c r="F22" s="28"/>
      <c r="G22" s="26"/>
      <c r="H22" s="27"/>
    </row>
    <row r="23" spans="1:8" ht="30" customHeight="1">
      <c r="A23" s="248"/>
      <c r="B23" s="251"/>
      <c r="C23" s="234" t="s">
        <v>212</v>
      </c>
      <c r="D23" s="25"/>
      <c r="E23" s="28"/>
      <c r="F23" s="28"/>
      <c r="G23" s="26"/>
      <c r="H23" s="27"/>
    </row>
    <row r="24" spans="1:8" ht="57" customHeight="1">
      <c r="A24" s="249"/>
      <c r="B24" s="252"/>
      <c r="C24" s="234" t="s">
        <v>213</v>
      </c>
      <c r="D24" s="25"/>
      <c r="E24" s="28"/>
      <c r="F24" s="28"/>
      <c r="G24" s="26"/>
      <c r="H24" s="27"/>
    </row>
  </sheetData>
  <sheetProtection/>
  <mergeCells count="18">
    <mergeCell ref="A21:A24"/>
    <mergeCell ref="B21:B24"/>
    <mergeCell ref="A9:A12"/>
    <mergeCell ref="B9:B12"/>
    <mergeCell ref="A13:A16"/>
    <mergeCell ref="B13:B16"/>
    <mergeCell ref="A17:A20"/>
    <mergeCell ref="B17:B20"/>
    <mergeCell ref="A8:H8"/>
    <mergeCell ref="A1:H1"/>
    <mergeCell ref="A4:A5"/>
    <mergeCell ref="C4:C5"/>
    <mergeCell ref="D4:D5"/>
    <mergeCell ref="G4:G7"/>
    <mergeCell ref="H4:H7"/>
    <mergeCell ref="B4:B5"/>
    <mergeCell ref="E5:F5"/>
    <mergeCell ref="E6:F6"/>
  </mergeCells>
  <conditionalFormatting sqref="E9:F24">
    <cfRule type="cellIs" priority="1" dxfId="45" operator="equal" stopIfTrue="1">
      <formula>0</formula>
    </cfRule>
    <cfRule type="cellIs" priority="4" dxfId="44" operator="equal" stopIfTrue="1">
      <formula>1</formula>
    </cfRule>
  </conditionalFormatting>
  <dataValidations count="1">
    <dataValidation type="whole" allowBlank="1" showInputMessage="1" showErrorMessage="1" prompt="Saisir 0 ou 1" error="Les valeurs admises sont 0 ou 1" sqref="E9:F24">
      <formula1>0</formula1>
      <formula2>3</formula2>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R13"/>
  <sheetViews>
    <sheetView zoomScalePageLayoutView="0" workbookViewId="0" topLeftCell="A1">
      <selection activeCell="D10" sqref="D10:E10"/>
    </sheetView>
  </sheetViews>
  <sheetFormatPr defaultColWidth="10.875" defaultRowHeight="12.75"/>
  <cols>
    <col min="1" max="1" width="4.875" style="59" customWidth="1"/>
    <col min="2" max="2" width="27.125" style="59" customWidth="1"/>
    <col min="3" max="3" width="7.875" style="59" customWidth="1"/>
    <col min="4" max="4" width="4.125" style="59" customWidth="1"/>
    <col min="5" max="5" width="27.125" style="59" customWidth="1"/>
    <col min="6" max="6" width="7.00390625" style="59" customWidth="1"/>
    <col min="7" max="7" width="4.875" style="59" customWidth="1"/>
    <col min="8" max="8" width="27.125" style="59" customWidth="1"/>
    <col min="9" max="9" width="7.75390625" style="59" customWidth="1"/>
    <col min="10" max="10" width="4.875" style="59" customWidth="1"/>
    <col min="11" max="11" width="27.125" style="59" customWidth="1"/>
    <col min="12" max="12" width="7.75390625" style="59" customWidth="1"/>
    <col min="13" max="16" width="10.875" style="59" customWidth="1"/>
    <col min="17" max="17" width="14.75390625" style="59" customWidth="1"/>
    <col min="18" max="18" width="7.75390625" style="59" customWidth="1"/>
    <col min="19" max="16384" width="10.875" style="59" customWidth="1"/>
  </cols>
  <sheetData>
    <row r="1" spans="1:18" s="37" customFormat="1" ht="9.75">
      <c r="A1" s="34" t="s">
        <v>14</v>
      </c>
      <c r="B1" s="34"/>
      <c r="C1" s="35"/>
      <c r="D1" s="36"/>
      <c r="E1" s="36" t="s">
        <v>91</v>
      </c>
      <c r="H1" s="38" t="s">
        <v>15</v>
      </c>
      <c r="I1" s="39"/>
      <c r="J1" s="34" t="s">
        <v>14</v>
      </c>
      <c r="K1" s="34"/>
      <c r="L1" s="35"/>
      <c r="M1" s="36"/>
      <c r="N1" s="36"/>
      <c r="Q1" s="38"/>
      <c r="R1" s="39"/>
    </row>
    <row r="2" spans="1:18" s="37" customFormat="1" ht="13.5">
      <c r="A2" s="36"/>
      <c r="B2" s="219">
        <v>0</v>
      </c>
      <c r="C2" s="35"/>
      <c r="D2" s="36" t="s">
        <v>13</v>
      </c>
      <c r="E2" s="36"/>
      <c r="G2" s="40"/>
      <c r="H2" s="41"/>
      <c r="I2" s="42"/>
      <c r="J2" s="36" t="e">
        <v>#REF!</v>
      </c>
      <c r="K2" s="36"/>
      <c r="L2" s="35"/>
      <c r="M2" s="36"/>
      <c r="N2" s="36"/>
      <c r="P2" s="40"/>
      <c r="Q2" s="41"/>
      <c r="R2" s="42"/>
    </row>
    <row r="3" spans="1:18" s="37" customFormat="1" ht="10.5" thickBot="1">
      <c r="A3" s="36"/>
      <c r="B3" s="36"/>
      <c r="C3" s="35"/>
      <c r="D3" s="36"/>
      <c r="E3" s="36"/>
      <c r="G3" s="40"/>
      <c r="H3" s="41"/>
      <c r="I3" s="42"/>
      <c r="J3" s="36"/>
      <c r="K3" s="36"/>
      <c r="L3" s="35"/>
      <c r="M3" s="36"/>
      <c r="N3" s="36"/>
      <c r="P3" s="40"/>
      <c r="Q3" s="41"/>
      <c r="R3" s="42"/>
    </row>
    <row r="4" spans="1:13" s="6" customFormat="1" ht="24.75" customHeight="1" thickBot="1">
      <c r="A4" s="268" t="s">
        <v>32</v>
      </c>
      <c r="B4" s="269"/>
      <c r="C4" s="269"/>
      <c r="D4" s="269"/>
      <c r="E4" s="269"/>
      <c r="F4" s="269"/>
      <c r="G4" s="269"/>
      <c r="H4" s="269"/>
      <c r="I4" s="269"/>
      <c r="J4" s="269"/>
      <c r="K4" s="269"/>
      <c r="L4" s="270"/>
      <c r="M4" s="43"/>
    </row>
    <row r="5" spans="1:13" s="47" customFormat="1" ht="62.25">
      <c r="A5" s="60"/>
      <c r="B5" s="44" t="s">
        <v>169</v>
      </c>
      <c r="C5" s="119" t="s">
        <v>12</v>
      </c>
      <c r="D5" s="45"/>
      <c r="E5" s="44" t="s">
        <v>170</v>
      </c>
      <c r="F5" s="119" t="s">
        <v>12</v>
      </c>
      <c r="G5" s="44"/>
      <c r="H5" s="44" t="s">
        <v>171</v>
      </c>
      <c r="I5" s="120" t="s">
        <v>12</v>
      </c>
      <c r="J5" s="44"/>
      <c r="K5" s="44" t="s">
        <v>172</v>
      </c>
      <c r="L5" s="119" t="s">
        <v>12</v>
      </c>
      <c r="M5" s="46"/>
    </row>
    <row r="6" spans="1:13" s="40" customFormat="1" ht="40.5">
      <c r="A6" s="48" t="s">
        <v>51</v>
      </c>
      <c r="B6" s="49" t="s">
        <v>173</v>
      </c>
      <c r="C6" s="50" t="e">
        <f>AVERAGE('BC1'!E9:E12)*100/100</f>
        <v>#DIV/0!</v>
      </c>
      <c r="D6" s="51" t="s">
        <v>55</v>
      </c>
      <c r="E6" s="49" t="s">
        <v>177</v>
      </c>
      <c r="F6" s="50" t="e">
        <f>AVERAGE('BC2'!E9:E12)*100/100</f>
        <v>#DIV/0!</v>
      </c>
      <c r="G6" s="51" t="s">
        <v>60</v>
      </c>
      <c r="H6" s="49" t="s">
        <v>181</v>
      </c>
      <c r="I6" s="50" t="e">
        <f>AVERAGE('BC3'!E9:E12)*100/100</f>
        <v>#DIV/0!</v>
      </c>
      <c r="J6" s="51" t="s">
        <v>66</v>
      </c>
      <c r="K6" s="49" t="s">
        <v>192</v>
      </c>
      <c r="L6" s="50" t="e">
        <f>AVERAGE('BC4'!E9:E12)*100/100</f>
        <v>#DIV/0!</v>
      </c>
      <c r="M6" s="267"/>
    </row>
    <row r="7" spans="1:13" s="40" customFormat="1" ht="51">
      <c r="A7" s="48" t="s">
        <v>50</v>
      </c>
      <c r="B7" s="49" t="s">
        <v>174</v>
      </c>
      <c r="C7" s="50" t="e">
        <f>AVERAGE('BC1'!E13:E16)*100/100</f>
        <v>#DIV/0!</v>
      </c>
      <c r="D7" s="51" t="s">
        <v>56</v>
      </c>
      <c r="E7" s="49" t="s">
        <v>178</v>
      </c>
      <c r="F7" s="50" t="e">
        <f>AVERAGE('BC2'!E13:E16)*100/100</f>
        <v>#DIV/0!</v>
      </c>
      <c r="G7" s="51" t="s">
        <v>61</v>
      </c>
      <c r="H7" s="49" t="s">
        <v>182</v>
      </c>
      <c r="I7" s="50" t="e">
        <f>AVERAGE('BC3'!E13:E16)*100/100</f>
        <v>#DIV/0!</v>
      </c>
      <c r="J7" s="51" t="s">
        <v>67</v>
      </c>
      <c r="K7" s="49" t="s">
        <v>193</v>
      </c>
      <c r="L7" s="50" t="e">
        <f>AVERAGE('BC4'!E13:E16)*100/100</f>
        <v>#DIV/0!</v>
      </c>
      <c r="M7" s="267"/>
    </row>
    <row r="8" spans="1:13" s="40" customFormat="1" ht="60.75">
      <c r="A8" s="48" t="s">
        <v>52</v>
      </c>
      <c r="B8" s="49" t="s">
        <v>175</v>
      </c>
      <c r="C8" s="50" t="e">
        <f>AVERAGE('BC1'!E17:E20)*100/100</f>
        <v>#DIV/0!</v>
      </c>
      <c r="D8" s="51" t="s">
        <v>57</v>
      </c>
      <c r="E8" s="49" t="s">
        <v>179</v>
      </c>
      <c r="F8" s="50" t="e">
        <f>AVERAGE('BC2'!E17:E20)*100/100</f>
        <v>#DIV/0!</v>
      </c>
      <c r="G8" s="51" t="s">
        <v>62</v>
      </c>
      <c r="H8" s="49" t="s">
        <v>184</v>
      </c>
      <c r="I8" s="50" t="e">
        <f>AVERAGE('BC3'!E17:E20)*100/100</f>
        <v>#DIV/0!</v>
      </c>
      <c r="J8" s="51" t="s">
        <v>68</v>
      </c>
      <c r="K8" s="49" t="s">
        <v>194</v>
      </c>
      <c r="L8" s="50" t="e">
        <f>AVERAGE('BC4'!E17:E20)*100/100</f>
        <v>#DIV/0!</v>
      </c>
      <c r="M8" s="267"/>
    </row>
    <row r="9" spans="1:13" s="40" customFormat="1" ht="41.25" customHeight="1">
      <c r="A9" s="48" t="s">
        <v>53</v>
      </c>
      <c r="B9" s="49" t="s">
        <v>176</v>
      </c>
      <c r="C9" s="50" t="e">
        <f>AVERAGE('BC1'!E21:E24)*100/100</f>
        <v>#DIV/0!</v>
      </c>
      <c r="D9" s="51" t="s">
        <v>58</v>
      </c>
      <c r="E9" s="49" t="s">
        <v>180</v>
      </c>
      <c r="F9" s="50" t="e">
        <f>AVERAGE('BC2'!E21:E24)*100/100</f>
        <v>#DIV/0!</v>
      </c>
      <c r="G9" s="51" t="s">
        <v>63</v>
      </c>
      <c r="H9" s="49" t="s">
        <v>189</v>
      </c>
      <c r="I9" s="50" t="e">
        <f>AVERAGE('BC3'!E21:E24)*100/100</f>
        <v>#DIV/0!</v>
      </c>
      <c r="J9" s="51" t="s">
        <v>69</v>
      </c>
      <c r="K9" s="49" t="s">
        <v>195</v>
      </c>
      <c r="L9" s="50" t="e">
        <f>AVERAGE('BC4'!E21:E24)*100/100</f>
        <v>#DIV/0!</v>
      </c>
      <c r="M9" s="267"/>
    </row>
    <row r="10" spans="1:13" s="40" customFormat="1" ht="40.5">
      <c r="A10" s="48" t="s">
        <v>54</v>
      </c>
      <c r="B10" s="49" t="s">
        <v>241</v>
      </c>
      <c r="C10" s="50" t="e">
        <f>AVERAGE('BC1'!E25:E28)*100/100</f>
        <v>#DIV/0!</v>
      </c>
      <c r="D10" s="51" t="s">
        <v>59</v>
      </c>
      <c r="E10" s="49" t="s">
        <v>244</v>
      </c>
      <c r="F10" s="50" t="e">
        <v>#DIV/0!</v>
      </c>
      <c r="G10" s="51" t="s">
        <v>64</v>
      </c>
      <c r="H10" s="49" t="s">
        <v>190</v>
      </c>
      <c r="I10" s="50" t="e">
        <f>AVERAGE('BC3'!E25:E28)*100/100</f>
        <v>#DIV/0!</v>
      </c>
      <c r="J10" s="51"/>
      <c r="K10" s="49"/>
      <c r="L10" s="50"/>
      <c r="M10" s="267"/>
    </row>
    <row r="11" spans="1:13" s="40" customFormat="1" ht="51">
      <c r="A11" s="48"/>
      <c r="B11" s="49"/>
      <c r="C11" s="50"/>
      <c r="D11" s="51"/>
      <c r="E11" s="49"/>
      <c r="F11" s="50"/>
      <c r="G11" s="51" t="s">
        <v>65</v>
      </c>
      <c r="H11" s="49" t="s">
        <v>191</v>
      </c>
      <c r="I11" s="50" t="e">
        <f>AVERAGE('BC3'!E29:E32)*100/100</f>
        <v>#DIV/0!</v>
      </c>
      <c r="J11" s="51"/>
      <c r="K11" s="49"/>
      <c r="L11" s="50"/>
      <c r="M11" s="267"/>
    </row>
    <row r="12" spans="1:13" s="40" customFormat="1" ht="10.5" thickBot="1">
      <c r="A12" s="48"/>
      <c r="B12" s="52"/>
      <c r="C12" s="50"/>
      <c r="D12" s="51"/>
      <c r="E12" s="49"/>
      <c r="F12" s="50"/>
      <c r="G12" s="51"/>
      <c r="H12" s="49"/>
      <c r="I12" s="50"/>
      <c r="J12" s="51"/>
      <c r="K12" s="49"/>
      <c r="L12" s="50"/>
      <c r="M12" s="267"/>
    </row>
    <row r="13" spans="1:13" s="58" customFormat="1" ht="15.75" thickBot="1">
      <c r="A13" s="62" t="s">
        <v>1</v>
      </c>
      <c r="B13" s="61"/>
      <c r="C13" s="55" t="e">
        <f>AVERAGE(C6:C10)</f>
        <v>#DIV/0!</v>
      </c>
      <c r="D13" s="53" t="s">
        <v>1</v>
      </c>
      <c r="E13" s="54"/>
      <c r="F13" s="55" t="e">
        <f>AVERAGE(F6:F9)</f>
        <v>#DIV/0!</v>
      </c>
      <c r="G13" s="53" t="s">
        <v>1</v>
      </c>
      <c r="H13" s="54"/>
      <c r="I13" s="56" t="e">
        <f>AVERAGE(I6:I11)</f>
        <v>#DIV/0!</v>
      </c>
      <c r="J13" s="53" t="s">
        <v>1</v>
      </c>
      <c r="K13" s="54"/>
      <c r="L13" s="55" t="e">
        <f>AVERAGE(L6:L9)</f>
        <v>#DIV/0!</v>
      </c>
      <c r="M13" s="57"/>
    </row>
  </sheetData>
  <sheetProtection sheet="1" objects="1" scenarios="1"/>
  <mergeCells count="2">
    <mergeCell ref="M6:M12"/>
    <mergeCell ref="A4:L4"/>
  </mergeCells>
  <conditionalFormatting sqref="C13 F13 I13 L13">
    <cfRule type="cellIs" priority="17" dxfId="44" operator="greaterThanOrEqual" stopIfTrue="1">
      <formula>0.5</formula>
    </cfRule>
    <cfRule type="cellIs" priority="18" dxfId="46" operator="lessThan" stopIfTrue="1">
      <formula>0.5</formula>
    </cfRule>
  </conditionalFormatting>
  <conditionalFormatting sqref="C6:C12 F12 I12 L12">
    <cfRule type="cellIs" priority="16" dxfId="47" operator="lessThan" stopIfTrue="1">
      <formula>0.3</formula>
    </cfRule>
  </conditionalFormatting>
  <conditionalFormatting sqref="F6:F11">
    <cfRule type="cellIs" priority="3" dxfId="47" operator="lessThan" stopIfTrue="1">
      <formula>0.3</formula>
    </cfRule>
  </conditionalFormatting>
  <conditionalFormatting sqref="I6:I11">
    <cfRule type="cellIs" priority="2" dxfId="47" operator="lessThan" stopIfTrue="1">
      <formula>0.3</formula>
    </cfRule>
  </conditionalFormatting>
  <conditionalFormatting sqref="L6:L11">
    <cfRule type="cellIs" priority="1" dxfId="47" operator="lessThan" stopIfTrue="1">
      <formula>0.3</formula>
    </cfRule>
  </conditionalFormatting>
  <printOptions/>
  <pageMargins left="0.7480314960629921" right="0.7480314960629921" top="0.5905511811023623" bottom="0.984251968503937" header="0.11811023622047245" footer="0.5118110236220472"/>
  <pageSetup fitToHeight="0" fitToWidth="1" orientation="landscape" paperSize="9" scale="66" r:id="rId1"/>
  <headerFooter alignWithMargins="0">
    <oddFooter>&amp;C page &amp;P</oddFooter>
  </headerFooter>
</worksheet>
</file>

<file path=xl/worksheets/sheet8.xml><?xml version="1.0" encoding="utf-8"?>
<worksheet xmlns="http://schemas.openxmlformats.org/spreadsheetml/2006/main" xmlns:r="http://schemas.openxmlformats.org/officeDocument/2006/relationships">
  <dimension ref="A1:R15"/>
  <sheetViews>
    <sheetView zoomScalePageLayoutView="0" workbookViewId="0" topLeftCell="A1">
      <selection activeCell="B2" sqref="B2"/>
    </sheetView>
  </sheetViews>
  <sheetFormatPr defaultColWidth="10.875" defaultRowHeight="12.75"/>
  <cols>
    <col min="1" max="1" width="4.875" style="59" customWidth="1"/>
    <col min="2" max="2" width="27.125" style="59" customWidth="1"/>
    <col min="3" max="3" width="7.25390625" style="59" customWidth="1"/>
    <col min="4" max="4" width="4.125" style="59" customWidth="1"/>
    <col min="5" max="5" width="27.125" style="59" customWidth="1"/>
    <col min="6" max="6" width="7.625" style="59" customWidth="1"/>
    <col min="7" max="7" width="5.75390625" style="59" customWidth="1"/>
    <col min="8" max="8" width="27.125" style="59" customWidth="1"/>
    <col min="9" max="9" width="7.875" style="59" customWidth="1"/>
    <col min="10" max="10" width="4.875" style="59" customWidth="1"/>
    <col min="11" max="11" width="27.125" style="59" customWidth="1"/>
    <col min="12" max="12" width="7.875" style="59" customWidth="1"/>
    <col min="13" max="16" width="10.875" style="59" customWidth="1"/>
    <col min="17" max="17" width="14.75390625" style="59" customWidth="1"/>
    <col min="18" max="18" width="7.75390625" style="59" customWidth="1"/>
    <col min="19" max="16384" width="10.875" style="59" customWidth="1"/>
  </cols>
  <sheetData>
    <row r="1" spans="1:18" s="37" customFormat="1" ht="9.75">
      <c r="A1" s="34" t="s">
        <v>14</v>
      </c>
      <c r="B1" s="34"/>
      <c r="C1" s="35"/>
      <c r="D1" s="36" t="s">
        <v>196</v>
      </c>
      <c r="E1" s="36"/>
      <c r="H1" s="38" t="s">
        <v>15</v>
      </c>
      <c r="I1" s="39"/>
      <c r="J1" s="34" t="s">
        <v>14</v>
      </c>
      <c r="K1" s="34"/>
      <c r="L1" s="35"/>
      <c r="M1" s="36"/>
      <c r="N1" s="36"/>
      <c r="Q1" s="38"/>
      <c r="R1" s="39"/>
    </row>
    <row r="2" spans="1:18" s="37" customFormat="1" ht="13.5">
      <c r="A2" s="36"/>
      <c r="B2" s="219">
        <v>0</v>
      </c>
      <c r="C2" s="141"/>
      <c r="D2" s="142" t="s">
        <v>90</v>
      </c>
      <c r="E2" s="142"/>
      <c r="F2" s="143"/>
      <c r="G2" s="40"/>
      <c r="H2" s="41"/>
      <c r="I2" s="42"/>
      <c r="J2" s="36" t="e">
        <v>#REF!</v>
      </c>
      <c r="K2" s="36"/>
      <c r="L2" s="35"/>
      <c r="M2" s="36"/>
      <c r="N2" s="36"/>
      <c r="P2" s="40"/>
      <c r="Q2" s="41"/>
      <c r="R2" s="42"/>
    </row>
    <row r="3" spans="1:18" s="37" customFormat="1" ht="10.5" thickBot="1">
      <c r="A3" s="36"/>
      <c r="B3" s="36"/>
      <c r="C3" s="35"/>
      <c r="D3" s="36"/>
      <c r="E3" s="36"/>
      <c r="G3" s="40"/>
      <c r="H3" s="41"/>
      <c r="I3" s="42"/>
      <c r="J3" s="36"/>
      <c r="K3" s="36"/>
      <c r="L3" s="35"/>
      <c r="M3" s="36"/>
      <c r="N3" s="36"/>
      <c r="P3" s="40"/>
      <c r="Q3" s="41"/>
      <c r="R3" s="42"/>
    </row>
    <row r="4" spans="1:13" s="6" customFormat="1" ht="24.75" customHeight="1" thickBot="1">
      <c r="A4" s="268" t="s">
        <v>32</v>
      </c>
      <c r="B4" s="269"/>
      <c r="C4" s="269"/>
      <c r="D4" s="269"/>
      <c r="E4" s="269"/>
      <c r="F4" s="269"/>
      <c r="G4" s="269"/>
      <c r="H4" s="269"/>
      <c r="I4" s="269"/>
      <c r="J4" s="269"/>
      <c r="K4" s="269"/>
      <c r="L4" s="270"/>
      <c r="M4" s="43"/>
    </row>
    <row r="5" spans="1:13" s="47" customFormat="1" ht="62.25">
      <c r="A5" s="60"/>
      <c r="B5" s="44" t="s">
        <v>169</v>
      </c>
      <c r="C5" s="119" t="s">
        <v>12</v>
      </c>
      <c r="D5" s="45"/>
      <c r="E5" s="44" t="s">
        <v>170</v>
      </c>
      <c r="F5" s="119" t="s">
        <v>12</v>
      </c>
      <c r="G5" s="44"/>
      <c r="H5" s="44" t="s">
        <v>171</v>
      </c>
      <c r="I5" s="120" t="s">
        <v>12</v>
      </c>
      <c r="J5" s="44"/>
      <c r="K5" s="44" t="s">
        <v>197</v>
      </c>
      <c r="L5" s="119" t="s">
        <v>12</v>
      </c>
      <c r="M5" s="46"/>
    </row>
    <row r="6" spans="1:13" s="40" customFormat="1" ht="30">
      <c r="A6" s="48" t="s">
        <v>51</v>
      </c>
      <c r="B6" s="49" t="s">
        <v>177</v>
      </c>
      <c r="C6" s="50" t="e">
        <f>AVERAGE('BC1'!F9:F12)*100/100</f>
        <v>#DIV/0!</v>
      </c>
      <c r="D6" s="51" t="s">
        <v>55</v>
      </c>
      <c r="E6" s="49" t="s">
        <v>177</v>
      </c>
      <c r="F6" s="50" t="e">
        <f>AVERAGE('BC2'!F9:F12)*100/100</f>
        <v>#DIV/0!</v>
      </c>
      <c r="G6" s="51" t="s">
        <v>60</v>
      </c>
      <c r="H6" s="49" t="s">
        <v>181</v>
      </c>
      <c r="I6" s="50" t="e">
        <f>AVERAGE('BC3'!F9:F12)*100/100</f>
        <v>#DIV/0!</v>
      </c>
      <c r="J6" s="51" t="s">
        <v>66</v>
      </c>
      <c r="K6" s="49" t="s">
        <v>192</v>
      </c>
      <c r="L6" s="50" t="e">
        <f>AVERAGE('BC4'!F9:F12)*100/100</f>
        <v>#DIV/0!</v>
      </c>
      <c r="M6" s="267"/>
    </row>
    <row r="7" spans="1:13" s="40" customFormat="1" ht="51">
      <c r="A7" s="48" t="s">
        <v>50</v>
      </c>
      <c r="B7" s="49" t="s">
        <v>178</v>
      </c>
      <c r="C7" s="50" t="e">
        <f>AVERAGE('BC1'!F13:F16)*100/100</f>
        <v>#DIV/0!</v>
      </c>
      <c r="D7" s="51" t="s">
        <v>56</v>
      </c>
      <c r="E7" s="49" t="s">
        <v>178</v>
      </c>
      <c r="F7" s="50" t="e">
        <f>AVERAGE('BC2'!F13:F16)*100/100</f>
        <v>#DIV/0!</v>
      </c>
      <c r="G7" s="51" t="s">
        <v>61</v>
      </c>
      <c r="H7" s="49" t="s">
        <v>182</v>
      </c>
      <c r="I7" s="50" t="e">
        <f>AVERAGE('BC3'!F13:F16)*100/100</f>
        <v>#DIV/0!</v>
      </c>
      <c r="J7" s="51" t="s">
        <v>67</v>
      </c>
      <c r="K7" s="49" t="s">
        <v>193</v>
      </c>
      <c r="L7" s="50" t="e">
        <f>AVERAGE('BC4'!F13:F16)*100/100</f>
        <v>#DIV/0!</v>
      </c>
      <c r="M7" s="267"/>
    </row>
    <row r="8" spans="1:13" s="40" customFormat="1" ht="60.75">
      <c r="A8" s="48" t="s">
        <v>52</v>
      </c>
      <c r="B8" s="49" t="s">
        <v>179</v>
      </c>
      <c r="C8" s="50" t="e">
        <f>AVERAGE('BC1'!F17:F20)*100/100</f>
        <v>#DIV/0!</v>
      </c>
      <c r="D8" s="51" t="s">
        <v>57</v>
      </c>
      <c r="E8" s="49" t="s">
        <v>179</v>
      </c>
      <c r="F8" s="50" t="e">
        <f>AVERAGE('BC2'!F17:F20)*100/100</f>
        <v>#DIV/0!</v>
      </c>
      <c r="G8" s="51" t="s">
        <v>62</v>
      </c>
      <c r="H8" s="49" t="s">
        <v>184</v>
      </c>
      <c r="I8" s="50" t="e">
        <f>AVERAGE('BC3'!F17:F20)*100/100</f>
        <v>#DIV/0!</v>
      </c>
      <c r="J8" s="51" t="s">
        <v>68</v>
      </c>
      <c r="K8" s="49" t="s">
        <v>194</v>
      </c>
      <c r="L8" s="50" t="e">
        <f>AVERAGE('BC4'!F17:F20)*100/100</f>
        <v>#DIV/0!</v>
      </c>
      <c r="M8" s="267"/>
    </row>
    <row r="9" spans="1:13" s="40" customFormat="1" ht="41.25" customHeight="1">
      <c r="A9" s="48" t="s">
        <v>53</v>
      </c>
      <c r="B9" s="49" t="s">
        <v>180</v>
      </c>
      <c r="C9" s="50" t="e">
        <f>AVERAGE('BC1'!F21:F24)*100/100</f>
        <v>#DIV/0!</v>
      </c>
      <c r="D9" s="51" t="s">
        <v>58</v>
      </c>
      <c r="E9" s="49" t="s">
        <v>180</v>
      </c>
      <c r="F9" s="50" t="e">
        <f>AVERAGE('BC2'!F21:F24)*100/100</f>
        <v>#DIV/0!</v>
      </c>
      <c r="G9" s="51" t="s">
        <v>63</v>
      </c>
      <c r="H9" s="49" t="s">
        <v>189</v>
      </c>
      <c r="I9" s="50" t="e">
        <f>AVERAGE('BC3'!F21:F24)*100/100</f>
        <v>#DIV/0!</v>
      </c>
      <c r="J9" s="51" t="s">
        <v>69</v>
      </c>
      <c r="K9" s="49" t="s">
        <v>195</v>
      </c>
      <c r="L9" s="50" t="e">
        <f>AVERAGE('BC4'!F21:F24)*100/100</f>
        <v>#DIV/0!</v>
      </c>
      <c r="M9" s="267"/>
    </row>
    <row r="10" spans="1:13" s="40" customFormat="1" ht="40.5">
      <c r="A10" s="48" t="s">
        <v>54</v>
      </c>
      <c r="B10" s="49" t="s">
        <v>241</v>
      </c>
      <c r="C10" s="50" t="e">
        <f>AVERAGE('BC1'!F25:F28)*100/100</f>
        <v>#DIV/0!</v>
      </c>
      <c r="D10" s="51" t="s">
        <v>59</v>
      </c>
      <c r="E10" s="49" t="s">
        <v>244</v>
      </c>
      <c r="F10" s="50" t="e">
        <v>#DIV/0!</v>
      </c>
      <c r="G10" s="51" t="s">
        <v>64</v>
      </c>
      <c r="H10" s="49" t="s">
        <v>190</v>
      </c>
      <c r="I10" s="50" t="e">
        <f>AVERAGE('BC3'!F25:F28)*100/100</f>
        <v>#DIV/0!</v>
      </c>
      <c r="J10" s="51"/>
      <c r="K10" s="49"/>
      <c r="L10" s="50"/>
      <c r="M10" s="267"/>
    </row>
    <row r="11" spans="1:13" s="40" customFormat="1" ht="51" thickBot="1">
      <c r="A11" s="48"/>
      <c r="B11" s="49"/>
      <c r="C11" s="50"/>
      <c r="D11" s="51"/>
      <c r="E11" s="49"/>
      <c r="F11" s="50"/>
      <c r="G11" s="51" t="s">
        <v>65</v>
      </c>
      <c r="H11" s="49" t="s">
        <v>191</v>
      </c>
      <c r="I11" s="50" t="e">
        <f>AVERAGE('BC3'!F29:F32)*100/100</f>
        <v>#DIV/0!</v>
      </c>
      <c r="J11" s="51"/>
      <c r="K11" s="49"/>
      <c r="L11" s="50"/>
      <c r="M11" s="267"/>
    </row>
    <row r="12" spans="1:13" s="40" customFormat="1" ht="9.75" hidden="1">
      <c r="A12" s="48"/>
      <c r="B12" s="49"/>
      <c r="C12" s="50"/>
      <c r="D12" s="51"/>
      <c r="E12" s="49"/>
      <c r="F12" s="50"/>
      <c r="G12" s="51"/>
      <c r="H12" s="49"/>
      <c r="I12" s="50"/>
      <c r="J12" s="51"/>
      <c r="K12" s="49"/>
      <c r="L12" s="50"/>
      <c r="M12" s="267"/>
    </row>
    <row r="13" spans="1:13" s="40" customFormat="1" ht="9.75" hidden="1">
      <c r="A13" s="48"/>
      <c r="B13" s="49"/>
      <c r="C13" s="50"/>
      <c r="D13" s="51"/>
      <c r="E13" s="49"/>
      <c r="F13" s="50"/>
      <c r="G13" s="51"/>
      <c r="H13" s="49"/>
      <c r="I13" s="50"/>
      <c r="J13" s="51"/>
      <c r="K13" s="49"/>
      <c r="L13" s="50"/>
      <c r="M13" s="267"/>
    </row>
    <row r="14" spans="1:13" s="40" customFormat="1" ht="10.5" hidden="1" thickBot="1">
      <c r="A14" s="48"/>
      <c r="B14" s="52"/>
      <c r="C14" s="50"/>
      <c r="D14" s="51"/>
      <c r="E14" s="49"/>
      <c r="F14" s="50"/>
      <c r="G14" s="51"/>
      <c r="H14" s="49"/>
      <c r="I14" s="50"/>
      <c r="J14" s="51"/>
      <c r="K14" s="49"/>
      <c r="L14" s="50"/>
      <c r="M14" s="267"/>
    </row>
    <row r="15" spans="1:13" s="58" customFormat="1" ht="15.75" thickBot="1">
      <c r="A15" s="62" t="s">
        <v>1</v>
      </c>
      <c r="B15" s="61"/>
      <c r="C15" s="55" t="e">
        <f>AVERAGE(C6:C10)</f>
        <v>#DIV/0!</v>
      </c>
      <c r="D15" s="53" t="s">
        <v>1</v>
      </c>
      <c r="E15" s="54"/>
      <c r="F15" s="55" t="e">
        <f>AVERAGE(F6:F9)</f>
        <v>#DIV/0!</v>
      </c>
      <c r="G15" s="53" t="s">
        <v>1</v>
      </c>
      <c r="H15" s="54"/>
      <c r="I15" s="56" t="e">
        <f>AVERAGE(I6:I11)</f>
        <v>#DIV/0!</v>
      </c>
      <c r="J15" s="53" t="s">
        <v>1</v>
      </c>
      <c r="K15" s="54"/>
      <c r="L15" s="55" t="e">
        <f>AVERAGE(L6:L9)</f>
        <v>#DIV/0!</v>
      </c>
      <c r="M15" s="57"/>
    </row>
  </sheetData>
  <sheetProtection sheet="1" objects="1" scenarios="1"/>
  <mergeCells count="2">
    <mergeCell ref="A4:L4"/>
    <mergeCell ref="M6:M14"/>
  </mergeCells>
  <conditionalFormatting sqref="C15 F15 I15 L15">
    <cfRule type="cellIs" priority="16" dxfId="44" operator="greaterThanOrEqual" stopIfTrue="1">
      <formula>0.5</formula>
    </cfRule>
    <cfRule type="cellIs" priority="17" dxfId="46" operator="lessThan" stopIfTrue="1">
      <formula>0.5</formula>
    </cfRule>
  </conditionalFormatting>
  <conditionalFormatting sqref="F13:F14">
    <cfRule type="cellIs" priority="13" dxfId="47" operator="lessThan" stopIfTrue="1">
      <formula>0.3</formula>
    </cfRule>
  </conditionalFormatting>
  <conditionalFormatting sqref="C12:C14">
    <cfRule type="cellIs" priority="9" dxfId="47" operator="lessThan" stopIfTrue="1">
      <formula>0.3</formula>
    </cfRule>
  </conditionalFormatting>
  <conditionalFormatting sqref="F12">
    <cfRule type="cellIs" priority="8" dxfId="47" operator="lessThan" stopIfTrue="1">
      <formula>0.3</formula>
    </cfRule>
  </conditionalFormatting>
  <conditionalFormatting sqref="I12:I14">
    <cfRule type="cellIs" priority="6" dxfId="47" operator="lessThan" stopIfTrue="1">
      <formula>0.3</formula>
    </cfRule>
  </conditionalFormatting>
  <conditionalFormatting sqref="L12:L14">
    <cfRule type="cellIs" priority="5" dxfId="47" operator="lessThan" stopIfTrue="1">
      <formula>0.3</formula>
    </cfRule>
  </conditionalFormatting>
  <conditionalFormatting sqref="C6:C11">
    <cfRule type="cellIs" priority="4" dxfId="47" operator="lessThan" stopIfTrue="1">
      <formula>0.3</formula>
    </cfRule>
  </conditionalFormatting>
  <conditionalFormatting sqref="F6:F11">
    <cfRule type="cellIs" priority="3" dxfId="47" operator="lessThan" stopIfTrue="1">
      <formula>0.3</formula>
    </cfRule>
  </conditionalFormatting>
  <conditionalFormatting sqref="I6:I11">
    <cfRule type="cellIs" priority="2" dxfId="47" operator="lessThan" stopIfTrue="1">
      <formula>0.3</formula>
    </cfRule>
  </conditionalFormatting>
  <conditionalFormatting sqref="L6:L11">
    <cfRule type="cellIs" priority="1" dxfId="47" operator="lessThan" stopIfTrue="1">
      <formula>0.3</formula>
    </cfRule>
  </conditionalFormatting>
  <printOptions/>
  <pageMargins left="0.7" right="0.7" top="0.75" bottom="0.75" header="0.3" footer="0.3"/>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G36"/>
  <sheetViews>
    <sheetView zoomScale="110" zoomScaleNormal="110" zoomScalePageLayoutView="0" workbookViewId="0" topLeftCell="A1">
      <selection activeCell="C10" sqref="C10"/>
    </sheetView>
  </sheetViews>
  <sheetFormatPr defaultColWidth="10.75390625" defaultRowHeight="12.75"/>
  <cols>
    <col min="1" max="1" width="13.125" style="70" customWidth="1"/>
    <col min="2" max="2" width="15.25390625" style="70" customWidth="1"/>
    <col min="3" max="6" width="13.125" style="70" customWidth="1"/>
    <col min="7" max="16384" width="10.75390625" style="70" customWidth="1"/>
  </cols>
  <sheetData>
    <row r="1" spans="1:5" ht="40.5" customHeight="1" thickBot="1">
      <c r="A1" s="69" t="s">
        <v>245</v>
      </c>
      <c r="B1" s="116"/>
      <c r="C1" s="116"/>
      <c r="D1" s="117"/>
      <c r="E1" s="115"/>
    </row>
    <row r="2" spans="1:6" s="65" customFormat="1" ht="25.5" customHeight="1">
      <c r="A2" s="63" t="s">
        <v>18</v>
      </c>
      <c r="B2" s="113"/>
      <c r="C2" s="114"/>
      <c r="D2" s="63" t="s">
        <v>19</v>
      </c>
      <c r="E2" s="64"/>
      <c r="F2" s="63"/>
    </row>
    <row r="3" spans="1:6" s="65" customFormat="1" ht="6" customHeight="1">
      <c r="A3" s="63"/>
      <c r="B3" s="66"/>
      <c r="C3" s="66"/>
      <c r="D3" s="63"/>
      <c r="E3" s="67"/>
      <c r="F3" s="66"/>
    </row>
    <row r="4" spans="1:5" s="65" customFormat="1" ht="25.5" customHeight="1">
      <c r="A4" s="63" t="s">
        <v>20</v>
      </c>
      <c r="B4" s="68"/>
      <c r="C4" s="111"/>
      <c r="D4" s="63" t="s">
        <v>21</v>
      </c>
      <c r="E4" s="64"/>
    </row>
    <row r="5" spans="1:5" s="65" customFormat="1" ht="12" customHeight="1">
      <c r="A5" s="63"/>
      <c r="B5" s="110"/>
      <c r="C5" s="108"/>
      <c r="D5" s="112"/>
      <c r="E5" s="109"/>
    </row>
    <row r="6" spans="1:7" s="73" customFormat="1" ht="39.75" customHeight="1">
      <c r="A6" s="71"/>
      <c r="B6" s="72" t="s">
        <v>16</v>
      </c>
      <c r="C6" s="121" t="s">
        <v>70</v>
      </c>
      <c r="D6" s="121" t="s">
        <v>71</v>
      </c>
      <c r="E6" s="121" t="s">
        <v>72</v>
      </c>
      <c r="F6" s="121" t="s">
        <v>73</v>
      </c>
      <c r="G6" s="105"/>
    </row>
    <row r="7" spans="2:6" s="73" customFormat="1" ht="28.5" customHeight="1">
      <c r="B7" s="72" t="s">
        <v>33</v>
      </c>
      <c r="C7" s="138" t="e">
        <f>'Grille 2ème évaluation'!C15</f>
        <v>#DIV/0!</v>
      </c>
      <c r="D7" s="138" t="e">
        <f>'Grille 2ème évaluation'!F15</f>
        <v>#DIV/0!</v>
      </c>
      <c r="E7" s="138" t="e">
        <f>'Grille 2ème évaluation'!I15</f>
        <v>#DIV/0!</v>
      </c>
      <c r="F7" s="138" t="e">
        <f>'Grille 2ème évaluation'!L15</f>
        <v>#DIV/0!</v>
      </c>
    </row>
    <row r="8" spans="2:6" s="73" customFormat="1" ht="28.5" customHeight="1">
      <c r="B8" s="72" t="s">
        <v>88</v>
      </c>
      <c r="C8" s="74"/>
      <c r="D8" s="74"/>
      <c r="E8" s="74"/>
      <c r="F8" s="74"/>
    </row>
    <row r="9" spans="2:6" s="73" customFormat="1" ht="28.5" customHeight="1" thickBot="1">
      <c r="B9" s="75" t="s">
        <v>89</v>
      </c>
      <c r="C9" s="76"/>
      <c r="D9" s="76"/>
      <c r="E9" s="76"/>
      <c r="F9" s="76"/>
    </row>
    <row r="10" spans="2:7" s="73" customFormat="1" ht="19.5" customHeight="1" thickBot="1">
      <c r="B10" s="107" t="s">
        <v>0</v>
      </c>
      <c r="C10" s="77">
        <f>IF(OR(ISBLANK(C7),ISBLANK(C8),ISBLANK(C9)),"",SUM(C7*0.2,C8*0.3,C9*0.5))</f>
      </c>
      <c r="D10" s="77">
        <f>IF(OR(ISBLANK(D7),ISBLANK(D8),ISBLANK(D9)),"",SUM(D7*0.2,D8*0.3,D9*0.5))</f>
      </c>
      <c r="E10" s="77">
        <f>IF(OR(ISBLANK(E7),ISBLANK(E8),ISBLANK(E9)),"",SUM(E7*0.2,E8*0.3,E9*0.5))</f>
      </c>
      <c r="F10" s="78">
        <f>IF(OR(ISBLANK(F7),ISBLANK(F8),ISBLANK(F9)),"",SUM(F7*0.2,F8*0.3,F9*0.5))</f>
      </c>
      <c r="G10" s="106"/>
    </row>
    <row r="11" spans="2:6" s="73" customFormat="1" ht="6" customHeight="1" thickBot="1">
      <c r="B11" s="79"/>
      <c r="C11" s="80"/>
      <c r="D11" s="80"/>
      <c r="E11" s="81"/>
      <c r="F11" s="81"/>
    </row>
    <row r="12" spans="2:7" s="73" customFormat="1" ht="28.5" customHeight="1" thickBot="1">
      <c r="B12" s="82" t="s">
        <v>34</v>
      </c>
      <c r="C12" s="83">
        <f>IF(C10="","",IF(AND(C7&gt;=50%,C8&gt;=50%,C9&gt;=50%,C10&gt;=70%),"Validé","Echec"))</f>
      </c>
      <c r="D12" s="83">
        <f>IF(D10="","",IF(AND(D7&gt;=50%,D8&gt;=50%,D9&gt;=50%,D10&gt;=70%),"Validé","Echec"))</f>
      </c>
      <c r="E12" s="83">
        <f>IF(E10="","",IF(AND(E7&gt;=50%,E8&gt;=50%,E9&gt;=50%,E10&gt;=70%),"Validé","Echec"))</f>
      </c>
      <c r="F12" s="84">
        <f>IF(F10="","",IF(AND(F7&gt;=50%,F8&gt;=50%,F9&gt;=50%,F10&gt;=70%),"Validé","Echec"))</f>
      </c>
      <c r="G12" s="106"/>
    </row>
    <row r="13" spans="2:6" s="73" customFormat="1" ht="6" customHeight="1" thickBot="1">
      <c r="B13" s="79"/>
      <c r="C13" s="80"/>
      <c r="D13" s="80"/>
      <c r="E13" s="81"/>
      <c r="F13" s="81"/>
    </row>
    <row r="14" spans="2:7" s="73" customFormat="1" ht="28.5" customHeight="1" thickBot="1">
      <c r="B14" s="85" t="s">
        <v>22</v>
      </c>
      <c r="C14" s="86">
        <f>IF(OR(C12="",D12="",E12="",F12=""),"",IF(AND(C12="Validé",D12="Validé",E12="Validé",F12="Validé"),"Attribution","Echec"))</f>
      </c>
      <c r="D14" s="87"/>
      <c r="E14" s="87"/>
      <c r="F14" s="87"/>
      <c r="G14" s="106"/>
    </row>
    <row r="15" spans="1:2" ht="12">
      <c r="A15" s="73"/>
      <c r="B15" s="88"/>
    </row>
    <row r="16" ht="12">
      <c r="B16" s="89"/>
    </row>
    <row r="18" spans="1:5" ht="13.5">
      <c r="A18" s="91" t="s">
        <v>23</v>
      </c>
      <c r="B18" s="90"/>
      <c r="C18" s="91" t="s">
        <v>35</v>
      </c>
      <c r="E18" s="91" t="s">
        <v>24</v>
      </c>
    </row>
    <row r="19" spans="1:5" ht="13.5">
      <c r="A19" s="92" t="s">
        <v>25</v>
      </c>
      <c r="B19" s="90"/>
      <c r="C19" s="92" t="s">
        <v>25</v>
      </c>
      <c r="E19" s="92" t="s">
        <v>25</v>
      </c>
    </row>
    <row r="20" spans="1:5" ht="13.5">
      <c r="A20" s="92" t="s">
        <v>20</v>
      </c>
      <c r="B20" s="90"/>
      <c r="C20" s="92" t="s">
        <v>20</v>
      </c>
      <c r="E20" s="92"/>
    </row>
    <row r="21" spans="1:5" ht="13.5">
      <c r="A21" s="92" t="s">
        <v>26</v>
      </c>
      <c r="B21" s="90"/>
      <c r="C21" s="92" t="s">
        <v>26</v>
      </c>
      <c r="E21" s="92" t="s">
        <v>27</v>
      </c>
    </row>
    <row r="22" spans="1:5" ht="13.5">
      <c r="A22" s="92" t="s">
        <v>28</v>
      </c>
      <c r="B22" s="90"/>
      <c r="C22" s="92" t="s">
        <v>28</v>
      </c>
      <c r="E22" s="92" t="s">
        <v>28</v>
      </c>
    </row>
    <row r="23" spans="2:3" ht="13.5">
      <c r="B23" s="90"/>
      <c r="C23" s="90"/>
    </row>
    <row r="24" spans="1:3" ht="13.5">
      <c r="A24" s="90"/>
      <c r="B24" s="90"/>
      <c r="C24" s="91"/>
    </row>
    <row r="25" spans="1:3" ht="13.5">
      <c r="A25" s="91"/>
      <c r="B25" s="90"/>
      <c r="C25" s="92"/>
    </row>
    <row r="26" spans="1:3" ht="13.5">
      <c r="A26" s="92"/>
      <c r="B26" s="90"/>
      <c r="C26" s="92"/>
    </row>
    <row r="27" spans="1:3" ht="13.5">
      <c r="A27" s="92"/>
      <c r="B27" s="90"/>
      <c r="C27" s="92"/>
    </row>
    <row r="28" spans="1:3" ht="13.5">
      <c r="A28" s="92"/>
      <c r="B28" s="90"/>
      <c r="C28" s="92"/>
    </row>
    <row r="29" spans="1:3" ht="13.5">
      <c r="A29" s="92"/>
      <c r="B29" s="90"/>
      <c r="C29" s="90"/>
    </row>
    <row r="30" spans="1:3" ht="14.25" thickBot="1">
      <c r="A30" s="91"/>
      <c r="B30" s="90"/>
      <c r="C30" s="90"/>
    </row>
    <row r="31" spans="2:5" ht="14.25" thickBot="1">
      <c r="B31" s="90"/>
      <c r="C31" s="93" t="s">
        <v>29</v>
      </c>
      <c r="D31" s="94"/>
      <c r="E31" s="95" t="s">
        <v>15</v>
      </c>
    </row>
    <row r="32" spans="2:5" ht="13.5">
      <c r="B32" s="90"/>
      <c r="C32" s="96"/>
      <c r="D32" s="97"/>
      <c r="E32" s="98"/>
    </row>
    <row r="33" spans="3:5" ht="12">
      <c r="C33" s="99"/>
      <c r="D33" s="100"/>
      <c r="E33" s="101"/>
    </row>
    <row r="34" spans="3:5" ht="12">
      <c r="C34" s="99"/>
      <c r="D34" s="100"/>
      <c r="E34" s="101"/>
    </row>
    <row r="35" spans="3:5" ht="12">
      <c r="C35" s="99"/>
      <c r="D35" s="100"/>
      <c r="E35" s="101"/>
    </row>
    <row r="36" spans="3:5" ht="12" thickBot="1">
      <c r="C36" s="102"/>
      <c r="D36" s="103"/>
      <c r="E36" s="104"/>
    </row>
  </sheetData>
  <sheetProtection/>
  <conditionalFormatting sqref="B12">
    <cfRule type="cellIs" priority="9" dxfId="46" operator="equal" stopIfTrue="1">
      <formula>Echec</formula>
    </cfRule>
    <cfRule type="cellIs" priority="10" dxfId="44" operator="equal" stopIfTrue="1">
      <formula>Validé</formula>
    </cfRule>
  </conditionalFormatting>
  <conditionalFormatting sqref="C12:F12">
    <cfRule type="cellIs" priority="7" dxfId="46" operator="equal" stopIfTrue="1">
      <formula>"Echec"</formula>
    </cfRule>
    <cfRule type="cellIs" priority="8" dxfId="44" operator="equal" stopIfTrue="1">
      <formula>"Validé"</formula>
    </cfRule>
  </conditionalFormatting>
  <conditionalFormatting sqref="C7:F9">
    <cfRule type="cellIs" priority="5" dxfId="48" operator="lessThan" stopIfTrue="1">
      <formula>0.5</formula>
    </cfRule>
    <cfRule type="cellIs" priority="6" dxfId="49" operator="greaterThanOrEqual" stopIfTrue="1">
      <formula>0.5</formula>
    </cfRule>
  </conditionalFormatting>
  <conditionalFormatting sqref="C10:F10">
    <cfRule type="cellIs" priority="3" dxfId="48" operator="lessThan" stopIfTrue="1">
      <formula>0.7</formula>
    </cfRule>
    <cfRule type="cellIs" priority="4" dxfId="49" operator="greaterThanOrEqual" stopIfTrue="1">
      <formula>0.7</formula>
    </cfRule>
  </conditionalFormatting>
  <conditionalFormatting sqref="C14 C12">
    <cfRule type="cellIs" priority="1" dxfId="46" operator="equal" stopIfTrue="1">
      <formula>"Echec"</formula>
    </cfRule>
    <cfRule type="cellIs" priority="2" dxfId="44" operator="equal" stopIfTrue="1">
      <formula>"Attribution"</formula>
    </cfRule>
  </conditionalFormatting>
  <printOptions/>
  <pageMargins left="0.5905511811023623" right="0.5905511811023623" top="0.5905511811023623" bottom="0.5905511811023623" header="0.11811023622047245" footer="0.5118110236220472"/>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AAAA avebu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chantal</dc:creator>
  <cp:keywords/>
  <dc:description/>
  <cp:lastModifiedBy>Rachel SILMON</cp:lastModifiedBy>
  <cp:lastPrinted>2021-11-17T10:03:48Z</cp:lastPrinted>
  <dcterms:created xsi:type="dcterms:W3CDTF">2005-02-07T07:59:14Z</dcterms:created>
  <dcterms:modified xsi:type="dcterms:W3CDTF">2024-01-23T09:04:51Z</dcterms:modified>
  <cp:category/>
  <cp:version/>
  <cp:contentType/>
  <cp:contentStatus/>
</cp:coreProperties>
</file>